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0" windowHeight="8195" activeTab="0"/>
  </bookViews>
  <sheets>
    <sheet name="РЕСУРСНОЕ ОБЕСП," sheetId="1" r:id="rId1"/>
    <sheet name="соц. поддержка" sheetId="2" r:id="rId2"/>
    <sheet name="орг. досуга" sheetId="3" r:id="rId3"/>
    <sheet name="молодежь города" sheetId="4" r:id="rId4"/>
    <sheet name="временная занятость" sheetId="5" r:id="rId5"/>
  </sheets>
  <definedNames>
    <definedName name="_xlnm.Print_Area" localSheetId="4">'временная занятость'!$A$1:$J$42</definedName>
    <definedName name="_xlnm.Print_Area" localSheetId="3">'молодежь города'!$A$1:$K$100</definedName>
    <definedName name="_xlnm.Print_Area" localSheetId="2">'орг. досуга'!$A$1:$J$37</definedName>
    <definedName name="_xlnm.Print_Area" localSheetId="0">'РЕСУРСНОЕ ОБЕСП,'!$A$1:$I$28</definedName>
    <definedName name="_xlnm.Print_Area" localSheetId="1">'соц. поддержка'!$A$1:$J$31</definedName>
  </definedNames>
  <calcPr fullCalcOnLoad="1"/>
</workbook>
</file>

<file path=xl/sharedStrings.xml><?xml version="1.0" encoding="utf-8"?>
<sst xmlns="http://schemas.openxmlformats.org/spreadsheetml/2006/main" count="824" uniqueCount="198">
  <si>
    <t>3.  Ресурсное обеспечение  программы</t>
  </si>
  <si>
    <t>№ п/п</t>
  </si>
  <si>
    <t>Наименование мероприятия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</si>
  <si>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</si>
  <si>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</si>
  <si>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</si>
  <si>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</si>
  <si>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 xml:space="preserve">Исполнители, ответственные </t>
  </si>
  <si>
    <t>Субвенции</t>
  </si>
  <si>
    <t>Собственные доходы:</t>
  </si>
  <si>
    <t>Субсидии, иные межбюджетные трансферты</t>
  </si>
  <si>
    <t>Другие собственные доходы</t>
  </si>
  <si>
    <t>1.</t>
  </si>
  <si>
    <t>Программа «Создание благоприятных условий для развития молодого поколения ЗАТО г. Радужный» на 2014 – 2016 годы</t>
  </si>
  <si>
    <t>2014 год</t>
  </si>
  <si>
    <t>-</t>
  </si>
  <si>
    <t xml:space="preserve">МКУ «Комитет по     культуре  и спорту», Управление образования, ФСПН, МБУК КЦ «Досуг»,  МБУК Парк,  культуры и отдыха, </t>
  </si>
  <si>
    <t>2015 год</t>
  </si>
  <si>
    <t>2016 год</t>
  </si>
  <si>
    <t>ИТОГО по Программе</t>
  </si>
  <si>
    <t>2014-2016 годы</t>
  </si>
  <si>
    <t>1.1.</t>
  </si>
  <si>
    <t>Подпрограмма  "Социальная поддержка детей, оказавшихся в трудной жизненной ситуации" на 2014-2016 годы</t>
  </si>
  <si>
    <t>МКУ «Комитет по культуре  и спорту»,  Управление образования, ФСПН</t>
  </si>
  <si>
    <t xml:space="preserve">    ИТОГО по Подпрограмме</t>
  </si>
  <si>
    <t>1.2.</t>
  </si>
  <si>
    <t>Подпрограмма «Организация досуга и воспитание детей» на 2014-2016 годы</t>
  </si>
  <si>
    <t>МКУ «Комитет по культуре  и спорту»; МБУК КЦ «Досуг»;  МБУК Парк,  культуры и отдыха.</t>
  </si>
  <si>
    <t>Итого по Подпрограмме</t>
  </si>
  <si>
    <t>1.3.</t>
  </si>
  <si>
    <t>Подпрограмма «Молодёжь города» на 2014-2016 годы</t>
  </si>
  <si>
    <t>МКУ «Комитет по культуре  и спорту»; Управление образования; ФСПН</t>
  </si>
  <si>
    <t>1.4.</t>
  </si>
  <si>
    <t>Подпрограмма «Временная занятость детей и молодёжи» на 2014-2016 годы</t>
  </si>
  <si>
    <t>МКУ «Комитет по культуре  и спорту»; Управление образования</t>
  </si>
  <si>
    <t>Приложение к подпрограмме</t>
  </si>
  <si>
    <t>4. Перечень мероприятий муниципальной подпрограммы</t>
  </si>
  <si>
    <t>Объем финанси-рования            (тыс. руб.)</t>
  </si>
  <si>
    <t>Исполнители, ответственные за реализацию мероприятий</t>
  </si>
  <si>
    <t>Ожидаемые результаты</t>
  </si>
  <si>
    <t>Основное мероприятие "Адресная помощь детям-инвалидам, семьям с детьми инвалидами, многодетным семьям"</t>
  </si>
  <si>
    <t xml:space="preserve">Цели:  -создание условий для социальной адаптации детей, находящихся в трудной жизненной ситуации,                                                                                                                                                                                                                                      - поддержка детей из многодетных семей и семей, оказавшихся в трудной жизненной ситуации
Задачи: - адресная помощь  детям - инвалидам,                                                                                                                                                                                                                                                                                                 оказание адресной помощи семьям и поднятие престижа многодетных семей
</t>
  </si>
  <si>
    <t>Социальная помощь детям – инвалидам, страдающим сахарным диабетом в тяжелой форме, из семей, находящихся в трудной жизненной ситуации, на медицинские средства и изделия медицинского назначения</t>
  </si>
  <si>
    <t>МКУ «Комитет по культуре  и спорту»</t>
  </si>
  <si>
    <t>Оказание адресной дополнительной социальной поддержки не менее 2 детям – инвалидам из семей, находящихся в трудной жизненной ситуации.</t>
  </si>
  <si>
    <t>Управление образования</t>
  </si>
  <si>
    <t>2.</t>
  </si>
  <si>
    <t>Организация  культурно-спортивных программ для детей-инвалидов</t>
  </si>
  <si>
    <t>Проведение не менее 4 мероприятий в год</t>
  </si>
  <si>
    <t>3.</t>
  </si>
  <si>
    <t>Организация и поведение чествования семей, родивших 3-его и последующего ребенка, двойню</t>
  </si>
  <si>
    <t>Поднятие престижа многодетных семей, пропаганда семейных ценностей </t>
  </si>
  <si>
    <t>4.</t>
  </si>
  <si>
    <t xml:space="preserve">Оказание адресной социальной помощи  семьям  с детьми, оказавшимися в трудной жизненной ситуации
</t>
  </si>
  <si>
    <t xml:space="preserve">Фонд социальной поддержки населения
(ФСНП)
</t>
  </si>
  <si>
    <t>Оказание  материальной поддержки детям (согласно утвержденным спискам по обращению граждан в ОСЗН)</t>
  </si>
  <si>
    <t>10,0</t>
  </si>
  <si>
    <t>ИТОГО по Подпрограмме</t>
  </si>
  <si>
    <t>2014-2016</t>
  </si>
  <si>
    <t>Объем финанси-рования (тыс. руб.)</t>
  </si>
  <si>
    <t>Основное мероприятие "Организация мероприятий для семей с детьми"</t>
  </si>
  <si>
    <t xml:space="preserve">            Цели:   - создание благоприятных условий для комплексного развития и жизнедеятельности детей, поднятие престижа семьи в обществе;                                                                                                                                                 </t>
  </si>
  <si>
    <t xml:space="preserve">            Задачи: - организация праздничных мероприятий для семей с детьми;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</si>
  <si>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Проведение городских праздников:   -Дня семьи;  - Международного Дня защиты детей;  - Дня матери;  -Дня пап;  - Дня семьи, любви и верности (Дня почитания муромских святых Петра и Февроньи)</t>
  </si>
  <si>
    <t>МКУ "Комитет по культуре и спорту"</t>
  </si>
  <si>
    <t>Организация не менее 5 праздничных городских семейных мероприятий</t>
  </si>
  <si>
    <t>Проведение городских акций для детей и молодежи</t>
  </si>
  <si>
    <t>Выявление и поддержка одаренных детей, стимулирование детей занятием спортом, творчеством</t>
  </si>
  <si>
    <t>Основное мероприятие "Организация летнего досуга для детей и подростков"</t>
  </si>
  <si>
    <t xml:space="preserve">      Цели:  укрепление системы профилактики безнадзорности и правонарушений несовершеннолетних.</t>
  </si>
  <si>
    <t xml:space="preserve">      Задачи: организация летнего досуга для детей и подростков.</t>
  </si>
  <si>
    <t>Приобретение и пошив сценических костюмов для детских образцовых коллективов</t>
  </si>
  <si>
    <t>МБУК КЦ "Досуг</t>
  </si>
  <si>
    <t>Создание  условий для занятий творчеством воспитанников детских образцовых коллективов, организация досуга для детей</t>
  </si>
  <si>
    <t>Организация работы молодежной дискотеки в летний сезон в городском парке без входных билетов (расходы на заработную плату работникам дискотеки). Приобретение музыкальной аппаратуры</t>
  </si>
  <si>
    <t>МБУК Парк культуры и отдыха</t>
  </si>
  <si>
    <t>Организация досуговой деятельности подростков в летний период, проведение еженедельных городских дискотек</t>
  </si>
  <si>
    <t>5.</t>
  </si>
  <si>
    <t>Организация работы детских аттракционов в летний сезон:</t>
  </si>
  <si>
    <t>Организация досуговой деятельности детей в летний период, обеспечение работы детских аттракционов 6 дней в неделю</t>
  </si>
  <si>
    <t>- доплата работникам, обслуживающим аттракционы;</t>
  </si>
  <si>
    <t>2014</t>
  </si>
  <si>
    <t>- освидетельствование технической эксплуатации аттракционов</t>
  </si>
  <si>
    <t>6.</t>
  </si>
  <si>
    <t>Оснащение рабочих мест с доступом к сети Интернет в библиотеках контентом фильтрации</t>
  </si>
  <si>
    <t>МБУК «Общедоступная библиотека»</t>
  </si>
  <si>
    <t>Внедрение систем исключения доступа к информации, несовместимой с задачами гражданского становления детей</t>
  </si>
  <si>
    <t>2014 г.</t>
  </si>
  <si>
    <t>2015г.</t>
  </si>
  <si>
    <t>2016г.</t>
  </si>
  <si>
    <t>2014-2016 г.г.</t>
  </si>
  <si>
    <t>Ожидаемые результаты  от реализации  мероприятий</t>
  </si>
  <si>
    <t>Основное мероприятие "Гражданин России"</t>
  </si>
  <si>
    <t xml:space="preserve">Цель подпрограммы: Содействие развитию и реализации потенциала молодёжи  </t>
  </si>
  <si>
    <t xml:space="preserve">Задачи: Формирование и развитие гражданственности и патриотизма молодежи, воспитание уважения к историческому и культурному наследию.                            </t>
  </si>
  <si>
    <t>Акция «Мы граждане – России» по вручению паспортов несовершеннолетним гражданам (приобретение цветов, сувениров, подарков)</t>
  </si>
  <si>
    <t>МКУ «Комитет по культуре и спорту»</t>
  </si>
  <si>
    <t>Повышение уровня гражданского самосознания подростков, формирование уважения к государственным символам России, проведение ежегодно не менее 4 церемоний</t>
  </si>
  <si>
    <t>Участие представителей молодежи в межрегиональных, областных конкурсах, акциях, фестивалях и соревнованиях, участие в поиске и захоронении останков бойцов Советской армии, погибших в период ВОВ (транспортные расходы, членские взносы, командировочные расходы. материальное обеспечение)</t>
  </si>
  <si>
    <t>Воспитание у молодежи любви к Отечеству, малой родине, формирование чувства гордости за великие исторические события</t>
  </si>
  <si>
    <t>Финансирование международного военно-патриотического фестиваля "Память из пламяни"</t>
  </si>
  <si>
    <t>Фонд социальной поддержки населения</t>
  </si>
  <si>
    <t>Участие молодежи в патриотических мероприятиях</t>
  </si>
  <si>
    <t>Проведение акций среди молодёжи, посвящённых памятным датам (приобретение цветов, сувениров и т.д.)</t>
  </si>
  <si>
    <t>Воспитание у молодёжи любви к Отечеству, малой родине, формирование чувства гордости за великие исторические события </t>
  </si>
  <si>
    <t>Основное мероприятие " Молодежная инициатива"</t>
  </si>
  <si>
    <t xml:space="preserve"> Цель: Содействие развитию и реализации потенциала молодёжи  </t>
  </si>
  <si>
    <t xml:space="preserve"> Задача: Повышение общественно-политической активности молодежи, вовлечение ее в управление.</t>
  </si>
  <si>
    <t xml:space="preserve">5. </t>
  </si>
  <si>
    <t>Проведение городского конкурса социальных проектов молодёжных объединений и организаций, учащихся образовательных учреждений. Участие в аналогичных областных и федеральных конкурсах. Реализация проектов – победителей городских, областных и федеральных конкурсов.</t>
  </si>
  <si>
    <t>МКУ «Комитет по культуре  и спорту»,              Управление         образования</t>
  </si>
  <si>
    <t>Активизация деятельности молодежных и детских объединений и организаций</t>
  </si>
  <si>
    <t xml:space="preserve"> -Реализация проекта  - победителя областного конкурса проектов по профилактике табачной и иных ВИЧ/СПИДа, пропаганде здорового образа жизни среди молодёжи в 2014 году (приобретение расходных материалов: краску в баллончиках, насадки на баллончики, маркеров, грунтовки)</t>
  </si>
  <si>
    <t>МБУК «Парк культуры и отдыха»</t>
  </si>
  <si>
    <t>Реализация проекта – победителя областного конкурса проектов «Важное дело»</t>
  </si>
  <si>
    <t>7.</t>
  </si>
  <si>
    <t>Выборы в Молодёжный Парламент; Проведение заседаний, семинаров, слётов, школ для молодых парламентариев, молодёжного актива (оплата транспортных расходов, учёбы, лекторов и т.д.)</t>
  </si>
  <si>
    <t>Формирование и развитие молодёжного парламентского движения</t>
  </si>
  <si>
    <t>8.</t>
  </si>
  <si>
    <t>Проведение муниципального этапа и участие в областном конкурсе «Молодые лидеры Владимирского края»</t>
  </si>
  <si>
    <t>Выявление и поощрение молодых людей, обладающих организаторскими способностями и лидерскими качествами</t>
  </si>
  <si>
    <t>9.</t>
  </si>
  <si>
    <t>Поддержка и развитие ученического самоуправления (приобретение и изготовление символики, организация и проведение слётов, конференций, семинаров детских общественных организаций)</t>
  </si>
  <si>
    <t>Активизация деятельности детских объединений и организаций</t>
  </si>
  <si>
    <t>10.</t>
  </si>
  <si>
    <t>Организация работы Штаба добровольцев ЗАТО г. Радужный. Проведение добровольческих акций. Участие в областных добровольческих фестивалях, форумах, акциях.</t>
  </si>
  <si>
    <t>Развитие добровольчества                                                  среди молодого поколения</t>
  </si>
  <si>
    <t xml:space="preserve">    Цель: Содействие развитию и реализации потенциала молодёжи  </t>
  </si>
  <si>
    <t>Задача: Участие молодежи в социальных проектах, направленных на поддержку семей с детьми</t>
  </si>
  <si>
    <t>11.</t>
  </si>
  <si>
    <t>Проведение акции «Подари ребёнку радость» (выпуск рекламных буклетов, приобретение специальной литературы и т.д.)</t>
  </si>
  <si>
    <t>МКУ «Комитет по культуре  и спорту», Молодёжный Парламент (по согласованию)</t>
  </si>
  <si>
    <t>Активизация деятельности Молодёжного Парламента, вовлечение молодых людей в общественно – социальную жизнь общества</t>
  </si>
  <si>
    <t>12.</t>
  </si>
  <si>
    <t>Проведение акций, праздничных и благотворительных мероприятий  для семей с детьми</t>
  </si>
  <si>
    <t>Основное мероприятие " Успех в твоих руках"</t>
  </si>
  <si>
    <t xml:space="preserve">  Задачи: Развитие творческого и интеллектуального потенциала, содействие самореализации молодежи в различных областях интеллектуальной и творческой деятельности;</t>
  </si>
  <si>
    <t>13.</t>
  </si>
  <si>
    <t>Проведение мероприятий, посвящённых празднованию Дня Молодёжи</t>
  </si>
  <si>
    <t>Формирование позитивного имиджа молодёжи, популяризация её творческих достижений и общественно — полезных инициатив</t>
  </si>
  <si>
    <t>14.</t>
  </si>
  <si>
    <t>Организация выставок творчества представителей молодёжи, поддержка молодёжных объединений, клубов, музыкальных групп</t>
  </si>
  <si>
    <t>Поддержка творческих инициатив молодёжи</t>
  </si>
  <si>
    <t>15.</t>
  </si>
  <si>
    <t>Проведение городских игр «Что? Где? Когда?»</t>
  </si>
  <si>
    <t>Поддержка талантливой молодёжи</t>
  </si>
  <si>
    <t>16.</t>
  </si>
  <si>
    <t>Вручение стипендий  одаренным детям за успехи в учебе, творчестве и спорте</t>
  </si>
  <si>
    <t>ФСПН</t>
  </si>
  <si>
    <t>Поддержка талантливых детей и  молодёжи</t>
  </si>
  <si>
    <t>Основное мероприятие "Здоровый образ жизни"</t>
  </si>
  <si>
    <t>Задача: Профилактика асоциального поведения в молодёжной среде</t>
  </si>
  <si>
    <t>17.</t>
  </si>
  <si>
    <t>Проведение  акций по профилактике асоциального поведения и пропаганде здорового образа жизни среди молодёжи</t>
  </si>
  <si>
    <t>Формирование установок на здоровый образ жизни подрастающего поколения с использованием творческого потенциала молодёжи</t>
  </si>
  <si>
    <t>18.</t>
  </si>
  <si>
    <t>Проведение мероприятий с участием представителей городской организации Всероссийского общества инвалидов (приобретение сувениров, грамот)</t>
  </si>
  <si>
    <t>Вовлечение молодых людей с ограниченными возможностями в социально значимую деятельность, воспитание толерантности у детей по отношении к инвалидам</t>
  </si>
  <si>
    <t>19.</t>
  </si>
  <si>
    <t>Организация и проведение конференций, круглых столов по вопросам пропаганды здорового образа жизни, профилактики асоциальных явлений в молодёжной среде</t>
  </si>
  <si>
    <t>Повышение уровня квалификации специалистов, обмен опытом успешной работы</t>
  </si>
  <si>
    <t>Основное мероприятие "Информационное пространство"</t>
  </si>
  <si>
    <t xml:space="preserve"> Задачи: Формирование информационных ресурсов, обеспечивающих позитивную социализацию молодежи города. </t>
  </si>
  <si>
    <t>20.</t>
  </si>
  <si>
    <t>Взаимодействие со средствами массовой информации по созданию информационных передач, сюжетов на телевизионных каналах, тематических  выпусков в печатных средствах массовой информации на молодёжную тематику</t>
  </si>
  <si>
    <t>Формирование позитивного мировосприятия молодёжи, повышение уровня информированности о реализации молодёжной политики</t>
  </si>
  <si>
    <t>21.</t>
  </si>
  <si>
    <t>Участие в областных и проведение городских конференций, круглых столов, семинаров по различным направлениям молодёжной политики (оплата организационных взносов, командировочных расходов, проживания)</t>
  </si>
  <si>
    <t>Повышение профессионального уровня специалистов, работающих с молодёжью, обмен опытом работы</t>
  </si>
  <si>
    <t>Ожидаемые результаты от реализации  мероприятий</t>
  </si>
  <si>
    <t>Основное мероприятие "Временное трудоустройство несовершеннолетних граждан"</t>
  </si>
  <si>
    <t xml:space="preserve">       Цель подпрограммы: - укрепление системы профилактики безнадзорности и правонарушений несовершеннолетних</t>
  </si>
  <si>
    <t xml:space="preserve">       Задача подпрограммы: - временное трудоустройство несовершеннолетних граждан</t>
  </si>
  <si>
    <t>Проведение мелкого ремонта школьной мебели,  уборка скошенной травы, перекопка клумб, посадка цветов, прополка, полив, уход за памятником Чернобыльцам, проведение подсобных работ в школьной библиотеке, помощь вожатым.</t>
  </si>
  <si>
    <t>Управление образования (МБОУ СОШ №1)</t>
  </si>
  <si>
    <t>Привлечение не менее 150 подростков,   в том числе состоящих на различных видах учета, в летнюю занятость</t>
  </si>
  <si>
    <t>Управление образования (МБОУ СОШ №2)</t>
  </si>
  <si>
    <t>Управление образования                                (МБОУ СОШ №1,МБОУ СОШ №2, Начальная школа,  МБОУ ДОД ЦВР «Лад»)</t>
  </si>
  <si>
    <t>Благоустройство и озеленение территории,  перекопка клумб, посадка цветов, прополка, полив, вырубка и обрезка кустов, покраска малых форм, уборка территории, участков и прогулочных веранд.</t>
  </si>
  <si>
    <t>Управление образования (МБДОУ  ЦРР      д/с № 3)</t>
  </si>
  <si>
    <t>Управление образования (МБДОУ  ЦРР      д/с № 5)</t>
  </si>
  <si>
    <t>Управление образования (МБДОУ  ЦРР      д/с № 6)</t>
  </si>
  <si>
    <t>Управление образования                                  (МБДОУ  ЦРР д/с № 3, МБДОУ  ЦРР д/с №5, МБДОУ  ЦРР д/с №6)</t>
  </si>
  <si>
    <t>Благоустройство и озеленение территории,  разбивка цветников, работа вожатых, ремонт инструментария и инвентаря, оформление экспозиций музея, подготовка помещения к новому учебному году.</t>
  </si>
  <si>
    <t>Управление образования (МБОУ ДОД ЦВР «Лад»)</t>
  </si>
  <si>
    <t>Благоустройство и озеленение территории: посадка цветов, обрезка кустов, уборка территории, подготовка учреждения к новому учебному году, работа вожатых.</t>
  </si>
  <si>
    <t>Управление образования (Начальная школа)</t>
  </si>
  <si>
    <t>Уборка парка от мусора, веток, поливка клумб.</t>
  </si>
  <si>
    <t>МКУ «Комитет по культуре и спорту»                                           (МБУК Парк  культуры и  отдыха)</t>
  </si>
  <si>
    <t>Благоустройство и озеленение территории,  перекопка клумб, посадка  цветов, прополка, полив.</t>
  </si>
  <si>
    <t>МКУ «Комитет по культуре и спорту» (МБУК ДОД ДШИ)</t>
  </si>
  <si>
    <t>Благоустройство территории, обработка газонов, высев травы, уборка скошенной травы.</t>
  </si>
  <si>
    <t>МКУ «Комитет по культуре и спорту» (МБУК ЦДМ)</t>
  </si>
  <si>
    <t>культура</t>
  </si>
  <si>
    <t>Благоустройство территории, прилегающей к с/к “Кристалл” и плавательному бассейну, благоустройство территории, прилегающей к лыжной базе</t>
  </si>
  <si>
    <t>МКУ «Комитет по культуре и спорту» (МБОУ ДОД ДЮСШ)</t>
  </si>
  <si>
    <t>Поддержка молодёжного движения студенческих отрядов</t>
  </si>
  <si>
    <t>Развитие студенческого движения стройотрядов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</si>
</sst>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0.0"/>
    <numFmt numFmtId="168" formatCode="#,##0.0"/>
    <numFmt numFmtId="169" formatCode="0.0000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164" fontId="20" fillId="0" borderId="10" xfId="0" applyNumberFormat="1" applyFont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164" fontId="24" fillId="0" borderId="12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167" fontId="25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165" fontId="24" fillId="0" borderId="14" xfId="0" applyNumberFormat="1" applyFont="1" applyFill="1" applyBorder="1" applyAlignment="1">
      <alignment horizontal="center" vertical="center" wrapText="1"/>
    </xf>
    <xf numFmtId="164" fontId="24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top" wrapText="1"/>
    </xf>
    <xf numFmtId="4" fontId="24" fillId="24" borderId="14" xfId="0" applyNumberFormat="1" applyFont="1" applyFill="1" applyBorder="1" applyAlignment="1">
      <alignment horizontal="center" vertical="center" wrapText="1"/>
    </xf>
    <xf numFmtId="4" fontId="24" fillId="24" borderId="12" xfId="0" applyNumberFormat="1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167" fontId="24" fillId="0" borderId="1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 wrapText="1"/>
    </xf>
    <xf numFmtId="167" fontId="25" fillId="0" borderId="11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165" fontId="24" fillId="0" borderId="12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wrapText="1"/>
    </xf>
    <xf numFmtId="164" fontId="22" fillId="0" borderId="0" xfId="0" applyNumberFormat="1" applyFont="1" applyFill="1" applyAlignment="1">
      <alignment horizontal="center"/>
    </xf>
    <xf numFmtId="0" fontId="26" fillId="0" borderId="12" xfId="0" applyFont="1" applyFill="1" applyBorder="1" applyAlignment="1">
      <alignment horizontal="center" vertical="center" wrapText="1"/>
    </xf>
    <xf numFmtId="164" fontId="26" fillId="0" borderId="12" xfId="0" applyNumberFormat="1" applyFont="1" applyFill="1" applyBorder="1" applyAlignment="1">
      <alignment horizontal="center" vertical="center" wrapText="1"/>
    </xf>
    <xf numFmtId="165" fontId="26" fillId="0" borderId="12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wrapText="1"/>
    </xf>
    <xf numFmtId="165" fontId="22" fillId="0" borderId="0" xfId="0" applyNumberFormat="1" applyFont="1" applyFill="1" applyAlignment="1">
      <alignment horizontal="center"/>
    </xf>
    <xf numFmtId="169" fontId="24" fillId="0" borderId="14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center" vertical="center" wrapText="1"/>
    </xf>
    <xf numFmtId="164" fontId="21" fillId="24" borderId="12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Border="1" applyAlignment="1">
      <alignment horizontal="center" vertical="center" wrapText="1"/>
    </xf>
    <xf numFmtId="165" fontId="21" fillId="0" borderId="12" xfId="0" applyNumberFormat="1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left" vertical="top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0" fontId="19" fillId="0" borderId="17" xfId="0" applyFont="1" applyFill="1" applyBorder="1" applyAlignment="1">
      <alignment horizontal="center"/>
    </xf>
    <xf numFmtId="165" fontId="24" fillId="0" borderId="12" xfId="0" applyNumberFormat="1" applyFont="1" applyFill="1" applyBorder="1" applyAlignment="1">
      <alignment horizontal="center" vertical="center" wrapText="1"/>
    </xf>
    <xf numFmtId="164" fontId="24" fillId="0" borderId="12" xfId="0" applyNumberFormat="1" applyFont="1" applyFill="1" applyBorder="1" applyAlignment="1">
      <alignment horizontal="center" vertical="center" wrapText="1"/>
    </xf>
    <xf numFmtId="169" fontId="2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8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5"/>
  <cols>
    <col min="1" max="1" width="4.8515625" style="1" customWidth="1"/>
    <col min="2" max="2" width="55.8515625" style="1" customWidth="1"/>
    <col min="3" max="3" width="15.8515625" style="1" customWidth="1"/>
    <col min="4" max="4" width="16.7109375" style="1" customWidth="1"/>
    <col min="5" max="5" width="10.8515625" style="1" customWidth="1"/>
    <col min="6" max="6" width="16.00390625" style="1" customWidth="1"/>
    <col min="7" max="7" width="13.140625" style="1" customWidth="1"/>
    <col min="8" max="8" width="14.57421875" style="1" customWidth="1"/>
    <col min="9" max="9" width="32.28125" style="1" customWidth="1"/>
    <col min="10" max="16384" width="9.00390625" style="1" customWidth="1"/>
  </cols>
  <sheetData>
    <row r="1" spans="1:9" ht="28.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48" customHeight="1">
      <c r="A2" s="77" t="s">
        <v>1</v>
      </c>
      <c r="B2" s="77" t="s">
        <v>2</v>
      </c>
      <c r="C2" s="77" t="s">
        <v>3</v>
      </c>
      <c r="D2" s="77" t="s">
        <v>4</v>
      </c>
      <c r="E2" s="77" t="s">
        <v>5</v>
      </c>
      <c r="F2" s="77"/>
      <c r="G2" s="77"/>
      <c r="H2" s="77" t="s">
        <v>6</v>
      </c>
      <c r="I2" s="77" t="s">
        <v>7</v>
      </c>
    </row>
    <row r="3" spans="1:9" ht="17.25" customHeight="1">
      <c r="A3" s="77"/>
      <c r="B3" s="77"/>
      <c r="C3" s="77"/>
      <c r="D3" s="77"/>
      <c r="E3" s="77" t="s">
        <v>8</v>
      </c>
      <c r="F3" s="77" t="s">
        <v>9</v>
      </c>
      <c r="G3" s="77"/>
      <c r="H3" s="77"/>
      <c r="I3" s="77"/>
    </row>
    <row r="4" spans="1:9" ht="70.5" customHeight="1">
      <c r="A4" s="77"/>
      <c r="B4" s="77"/>
      <c r="C4" s="77"/>
      <c r="D4" s="77"/>
      <c r="E4" s="77"/>
      <c r="F4" s="2" t="s">
        <v>10</v>
      </c>
      <c r="G4" s="2" t="s">
        <v>11</v>
      </c>
      <c r="H4" s="77"/>
      <c r="I4" s="77"/>
    </row>
    <row r="5" spans="1:9" ht="16.5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32.25" customHeight="1">
      <c r="A6" s="78" t="s">
        <v>12</v>
      </c>
      <c r="B6" s="79" t="s">
        <v>13</v>
      </c>
      <c r="C6" s="2" t="s">
        <v>14</v>
      </c>
      <c r="D6" s="5">
        <f>F6+G6+H6</f>
        <v>1686.26692</v>
      </c>
      <c r="E6" s="6" t="s">
        <v>15</v>
      </c>
      <c r="F6" s="6">
        <v>108</v>
      </c>
      <c r="G6" s="7">
        <f>G11+G15+G21+G25</f>
        <v>1448.26692</v>
      </c>
      <c r="H6" s="8">
        <v>130</v>
      </c>
      <c r="I6" s="77" t="s">
        <v>16</v>
      </c>
    </row>
    <row r="7" spans="1:9" ht="28.5" customHeight="1">
      <c r="A7" s="78"/>
      <c r="B7" s="79"/>
      <c r="C7" s="2" t="s">
        <v>17</v>
      </c>
      <c r="D7" s="5">
        <f>F7+G7+H7</f>
        <v>2063.58119</v>
      </c>
      <c r="E7" s="6" t="s">
        <v>15</v>
      </c>
      <c r="F7" s="6">
        <f>F16+F22</f>
        <v>11.3</v>
      </c>
      <c r="G7" s="5">
        <f>G12+G16+G22+G26</f>
        <v>1552.2811900000002</v>
      </c>
      <c r="H7" s="8">
        <f>H12+H22</f>
        <v>500</v>
      </c>
      <c r="I7" s="77"/>
    </row>
    <row r="8" spans="1:9" ht="30" customHeight="1">
      <c r="A8" s="78"/>
      <c r="B8" s="79"/>
      <c r="C8" s="2" t="s">
        <v>18</v>
      </c>
      <c r="D8" s="9">
        <f>G8+H8+F8</f>
        <v>2011.2307500000002</v>
      </c>
      <c r="E8" s="6" t="s">
        <v>15</v>
      </c>
      <c r="F8" s="6">
        <f>F23</f>
        <v>10</v>
      </c>
      <c r="G8" s="9">
        <f>G13+G17+G23+G27</f>
        <v>1501.2307500000002</v>
      </c>
      <c r="H8" s="8">
        <f>H13+H23</f>
        <v>500</v>
      </c>
      <c r="I8" s="77"/>
    </row>
    <row r="9" spans="1:9" ht="19.5" customHeight="1">
      <c r="A9" s="78"/>
      <c r="B9" s="80" t="s">
        <v>19</v>
      </c>
      <c r="C9" s="77" t="s">
        <v>20</v>
      </c>
      <c r="D9" s="81">
        <f>D14+D18+D24+D28</f>
        <v>5761.07886</v>
      </c>
      <c r="E9" s="82" t="s">
        <v>15</v>
      </c>
      <c r="F9" s="83">
        <f>F6+F7+F8</f>
        <v>129.3</v>
      </c>
      <c r="G9" s="81">
        <f>G14+G18+G24+G28</f>
        <v>4501.77886</v>
      </c>
      <c r="H9" s="84">
        <f>H14+H24</f>
        <v>1130</v>
      </c>
      <c r="I9" s="77"/>
    </row>
    <row r="10" spans="1:9" ht="12" customHeight="1">
      <c r="A10" s="78"/>
      <c r="B10" s="80"/>
      <c r="C10" s="77"/>
      <c r="D10" s="81"/>
      <c r="E10" s="82"/>
      <c r="F10" s="83"/>
      <c r="G10" s="81"/>
      <c r="H10" s="84"/>
      <c r="I10" s="77"/>
    </row>
    <row r="11" spans="1:9" ht="28.5" customHeight="1">
      <c r="A11" s="78" t="s">
        <v>21</v>
      </c>
      <c r="B11" s="77" t="s">
        <v>22</v>
      </c>
      <c r="C11" s="2" t="s">
        <v>14</v>
      </c>
      <c r="D11" s="6">
        <f>G11+H11</f>
        <v>379.37</v>
      </c>
      <c r="E11" s="6" t="s">
        <v>15</v>
      </c>
      <c r="F11" s="6" t="s">
        <v>15</v>
      </c>
      <c r="G11" s="6">
        <v>279.37</v>
      </c>
      <c r="H11" s="8">
        <f>'соц. поддержка'!H28</f>
        <v>100</v>
      </c>
      <c r="I11" s="77" t="s">
        <v>23</v>
      </c>
    </row>
    <row r="12" spans="1:9" ht="32.25" customHeight="1">
      <c r="A12" s="78"/>
      <c r="B12" s="77"/>
      <c r="C12" s="2" t="s">
        <v>17</v>
      </c>
      <c r="D12" s="5">
        <f>G12+H12</f>
        <v>406.39382</v>
      </c>
      <c r="E12" s="8" t="s">
        <v>15</v>
      </c>
      <c r="F12" s="8" t="s">
        <v>15</v>
      </c>
      <c r="G12" s="5">
        <f>'соц. поддержка'!G29</f>
        <v>256.39382</v>
      </c>
      <c r="H12" s="6">
        <f>'соц. поддержка'!H29</f>
        <v>150</v>
      </c>
      <c r="I12" s="77"/>
    </row>
    <row r="13" spans="1:9" ht="31.5" customHeight="1">
      <c r="A13" s="78"/>
      <c r="B13" s="77"/>
      <c r="C13" s="2" t="s">
        <v>18</v>
      </c>
      <c r="D13" s="8">
        <f>G13+H13</f>
        <v>426.05</v>
      </c>
      <c r="E13" s="8" t="s">
        <v>15</v>
      </c>
      <c r="F13" s="8" t="s">
        <v>15</v>
      </c>
      <c r="G13" s="8">
        <f>'соц. поддержка'!G30</f>
        <v>276.05</v>
      </c>
      <c r="H13" s="6">
        <f>'соц. поддержка'!H30</f>
        <v>150</v>
      </c>
      <c r="I13" s="77"/>
    </row>
    <row r="14" spans="1:9" ht="39.75" customHeight="1">
      <c r="A14" s="78"/>
      <c r="B14" s="10" t="s">
        <v>24</v>
      </c>
      <c r="C14" s="2" t="s">
        <v>20</v>
      </c>
      <c r="D14" s="11">
        <f>D11+D12+D13</f>
        <v>1211.81382</v>
      </c>
      <c r="E14" s="12" t="s">
        <v>15</v>
      </c>
      <c r="F14" s="12" t="s">
        <v>15</v>
      </c>
      <c r="G14" s="11">
        <f>G11+G12+G13</f>
        <v>811.8138200000001</v>
      </c>
      <c r="H14" s="12">
        <f>H11+H12+H13</f>
        <v>400</v>
      </c>
      <c r="I14" s="77"/>
    </row>
    <row r="15" spans="1:9" ht="26.25" customHeight="1">
      <c r="A15" s="78" t="s">
        <v>25</v>
      </c>
      <c r="B15" s="77" t="s">
        <v>26</v>
      </c>
      <c r="C15" s="2" t="s">
        <v>14</v>
      </c>
      <c r="D15" s="5">
        <f>G15</f>
        <v>313.03493000000003</v>
      </c>
      <c r="E15" s="8" t="s">
        <v>15</v>
      </c>
      <c r="F15" s="8" t="s">
        <v>15</v>
      </c>
      <c r="G15" s="5">
        <f>'орг. досуга'!G34</f>
        <v>313.03493000000003</v>
      </c>
      <c r="H15" s="6" t="s">
        <v>15</v>
      </c>
      <c r="I15" s="85" t="s">
        <v>27</v>
      </c>
    </row>
    <row r="16" spans="1:9" ht="23.25" customHeight="1">
      <c r="A16" s="78"/>
      <c r="B16" s="77"/>
      <c r="C16" s="2" t="s">
        <v>17</v>
      </c>
      <c r="D16" s="5">
        <f>F16+G16</f>
        <v>317.78934</v>
      </c>
      <c r="E16" s="8" t="s">
        <v>15</v>
      </c>
      <c r="F16" s="8">
        <v>1.3</v>
      </c>
      <c r="G16" s="5">
        <f>'орг. досуга'!G35</f>
        <v>316.48933999999997</v>
      </c>
      <c r="H16" s="6" t="s">
        <v>15</v>
      </c>
      <c r="I16" s="85"/>
    </row>
    <row r="17" spans="1:9" ht="24" customHeight="1">
      <c r="A17" s="78"/>
      <c r="B17" s="77"/>
      <c r="C17" s="2" t="s">
        <v>18</v>
      </c>
      <c r="D17" s="5">
        <f>G17</f>
        <v>350.92966</v>
      </c>
      <c r="E17" s="5" t="s">
        <v>15</v>
      </c>
      <c r="F17" s="5" t="s">
        <v>15</v>
      </c>
      <c r="G17" s="5">
        <f>'орг. досуга'!D36</f>
        <v>350.92966</v>
      </c>
      <c r="H17" s="6" t="s">
        <v>15</v>
      </c>
      <c r="I17" s="85"/>
    </row>
    <row r="18" spans="1:9" ht="15.75" customHeight="1">
      <c r="A18" s="78"/>
      <c r="B18" s="80" t="s">
        <v>28</v>
      </c>
      <c r="C18" s="77" t="s">
        <v>20</v>
      </c>
      <c r="D18" s="86">
        <f>D15+D16+D17</f>
        <v>981.7539300000001</v>
      </c>
      <c r="E18" s="87" t="s">
        <v>15</v>
      </c>
      <c r="F18" s="84">
        <v>1.3</v>
      </c>
      <c r="G18" s="86">
        <f>G15+G16+G17</f>
        <v>980.45393</v>
      </c>
      <c r="H18" s="82" t="s">
        <v>15</v>
      </c>
      <c r="I18" s="85"/>
    </row>
    <row r="19" spans="1:9" ht="15" customHeight="1">
      <c r="A19" s="78"/>
      <c r="B19" s="80"/>
      <c r="C19" s="77"/>
      <c r="D19" s="86"/>
      <c r="E19" s="87"/>
      <c r="F19" s="84"/>
      <c r="G19" s="86"/>
      <c r="H19" s="82"/>
      <c r="I19" s="85"/>
    </row>
    <row r="20" spans="1:9" ht="0.75" customHeight="1">
      <c r="A20" s="78"/>
      <c r="B20" s="80"/>
      <c r="C20" s="77"/>
      <c r="D20" s="86"/>
      <c r="E20" s="87"/>
      <c r="F20" s="84"/>
      <c r="G20" s="86"/>
      <c r="H20" s="82"/>
      <c r="I20" s="13"/>
    </row>
    <row r="21" spans="1:9" ht="29.25" customHeight="1">
      <c r="A21" s="78" t="s">
        <v>29</v>
      </c>
      <c r="B21" s="88" t="s">
        <v>30</v>
      </c>
      <c r="C21" s="2" t="s">
        <v>14</v>
      </c>
      <c r="D21" s="8">
        <f>F21+G21+H21</f>
        <v>202</v>
      </c>
      <c r="E21" s="8" t="s">
        <v>15</v>
      </c>
      <c r="F21" s="8">
        <v>108</v>
      </c>
      <c r="G21" s="8">
        <v>64</v>
      </c>
      <c r="H21" s="8">
        <v>30</v>
      </c>
      <c r="I21" s="77" t="s">
        <v>31</v>
      </c>
    </row>
    <row r="22" spans="1:9" ht="30.75" customHeight="1">
      <c r="A22" s="78"/>
      <c r="B22" s="88"/>
      <c r="C22" s="2" t="s">
        <v>17</v>
      </c>
      <c r="D22" s="8">
        <f>G22+F22+H22</f>
        <v>450.3</v>
      </c>
      <c r="E22" s="8" t="s">
        <v>15</v>
      </c>
      <c r="F22" s="8">
        <v>10</v>
      </c>
      <c r="G22" s="8">
        <f>'молодежь города'!H98</f>
        <v>90.3</v>
      </c>
      <c r="H22" s="6">
        <f>'молодежь города'!I98</f>
        <v>350</v>
      </c>
      <c r="I22" s="77"/>
    </row>
    <row r="23" spans="1:9" ht="28.5" customHeight="1">
      <c r="A23" s="78"/>
      <c r="B23" s="88"/>
      <c r="C23" s="2" t="s">
        <v>18</v>
      </c>
      <c r="D23" s="14">
        <f>G23+H23+F23</f>
        <v>471.6</v>
      </c>
      <c r="E23" s="8" t="s">
        <v>15</v>
      </c>
      <c r="F23" s="8">
        <v>10</v>
      </c>
      <c r="G23" s="14">
        <f>'молодежь города'!H99</f>
        <v>111.6</v>
      </c>
      <c r="H23" s="6">
        <f>'молодежь города'!I99</f>
        <v>350</v>
      </c>
      <c r="I23" s="77"/>
    </row>
    <row r="24" spans="1:9" ht="32.25" customHeight="1">
      <c r="A24" s="78"/>
      <c r="B24" s="10" t="s">
        <v>28</v>
      </c>
      <c r="C24" s="2" t="s">
        <v>20</v>
      </c>
      <c r="D24" s="15">
        <f>F24+G24+H24</f>
        <v>1123.9</v>
      </c>
      <c r="E24" s="16" t="s">
        <v>15</v>
      </c>
      <c r="F24" s="16">
        <f>F21+F22+F23</f>
        <v>128</v>
      </c>
      <c r="G24" s="15">
        <f>G21+G22+G23</f>
        <v>265.9</v>
      </c>
      <c r="H24" s="12">
        <f>H21+H22+H23</f>
        <v>730</v>
      </c>
      <c r="I24" s="77"/>
    </row>
    <row r="25" spans="1:9" ht="29.25" customHeight="1">
      <c r="A25" s="78" t="s">
        <v>32</v>
      </c>
      <c r="B25" s="77" t="s">
        <v>33</v>
      </c>
      <c r="C25" s="2" t="s">
        <v>14</v>
      </c>
      <c r="D25" s="5">
        <f>G25</f>
        <v>791.8619899999999</v>
      </c>
      <c r="E25" s="6" t="s">
        <v>15</v>
      </c>
      <c r="F25" s="6" t="s">
        <v>15</v>
      </c>
      <c r="G25" s="5">
        <f>'временная занятость'!G39</f>
        <v>791.8619899999999</v>
      </c>
      <c r="H25" s="6" t="s">
        <v>15</v>
      </c>
      <c r="I25" s="77" t="s">
        <v>34</v>
      </c>
    </row>
    <row r="26" spans="1:9" ht="32.25" customHeight="1">
      <c r="A26" s="78"/>
      <c r="B26" s="77"/>
      <c r="C26" s="2" t="s">
        <v>17</v>
      </c>
      <c r="D26" s="5">
        <f>G26</f>
        <v>889.0980300000001</v>
      </c>
      <c r="E26" s="6" t="s">
        <v>15</v>
      </c>
      <c r="F26" s="6" t="s">
        <v>15</v>
      </c>
      <c r="G26" s="5">
        <f>'временная занятость'!G40</f>
        <v>889.0980300000001</v>
      </c>
      <c r="H26" s="6" t="s">
        <v>15</v>
      </c>
      <c r="I26" s="77"/>
    </row>
    <row r="27" spans="1:9" ht="27" customHeight="1">
      <c r="A27" s="78"/>
      <c r="B27" s="77"/>
      <c r="C27" s="2" t="s">
        <v>18</v>
      </c>
      <c r="D27" s="5">
        <f>G27</f>
        <v>762.6510900000001</v>
      </c>
      <c r="E27" s="5" t="s">
        <v>15</v>
      </c>
      <c r="F27" s="5" t="s">
        <v>15</v>
      </c>
      <c r="G27" s="5">
        <f>'временная занятость'!G41</f>
        <v>762.6510900000001</v>
      </c>
      <c r="H27" s="6" t="s">
        <v>15</v>
      </c>
      <c r="I27" s="77"/>
    </row>
    <row r="28" spans="1:9" ht="34.5" customHeight="1">
      <c r="A28" s="78"/>
      <c r="B28" s="10" t="s">
        <v>28</v>
      </c>
      <c r="C28" s="2" t="s">
        <v>20</v>
      </c>
      <c r="D28" s="11">
        <f>D25+D26+D27</f>
        <v>2443.61111</v>
      </c>
      <c r="E28" s="6" t="s">
        <v>15</v>
      </c>
      <c r="F28" s="6" t="s">
        <v>15</v>
      </c>
      <c r="G28" s="11">
        <f>'временная занятость'!G42</f>
        <v>2443.61111</v>
      </c>
      <c r="H28" s="6" t="s">
        <v>15</v>
      </c>
      <c r="I28" s="77"/>
    </row>
  </sheetData>
  <sheetProtection selectLockedCells="1" selectUnlockedCells="1"/>
  <mergeCells count="39">
    <mergeCell ref="A25:A28"/>
    <mergeCell ref="B25:B27"/>
    <mergeCell ref="I25:I28"/>
    <mergeCell ref="F18:F20"/>
    <mergeCell ref="G18:G20"/>
    <mergeCell ref="H18:H20"/>
    <mergeCell ref="A21:A24"/>
    <mergeCell ref="B21:B23"/>
    <mergeCell ref="I21:I24"/>
    <mergeCell ref="A11:A14"/>
    <mergeCell ref="B11:B13"/>
    <mergeCell ref="I11:I14"/>
    <mergeCell ref="A15:A20"/>
    <mergeCell ref="B15:B17"/>
    <mergeCell ref="I15:I19"/>
    <mergeCell ref="B18:B20"/>
    <mergeCell ref="C18:C20"/>
    <mergeCell ref="D18:D20"/>
    <mergeCell ref="E18:E20"/>
    <mergeCell ref="A6:A10"/>
    <mergeCell ref="B6:B8"/>
    <mergeCell ref="I6:I10"/>
    <mergeCell ref="B9:B10"/>
    <mergeCell ref="C9:C10"/>
    <mergeCell ref="D9:D10"/>
    <mergeCell ref="E9:E10"/>
    <mergeCell ref="F9:F10"/>
    <mergeCell ref="G9:G10"/>
    <mergeCell ref="H9:H10"/>
    <mergeCell ref="A1:I1"/>
    <mergeCell ref="A2:A4"/>
    <mergeCell ref="B2:B4"/>
    <mergeCell ref="C2:C4"/>
    <mergeCell ref="D2:D4"/>
    <mergeCell ref="E2:G2"/>
    <mergeCell ref="H2:H4"/>
    <mergeCell ref="I2:I4"/>
    <mergeCell ref="E3:E4"/>
    <mergeCell ref="F3:G3"/>
  </mergeCells>
  <printOptions/>
  <pageMargins left="0.5597222222222222" right="0.5097222222222222" top="0.27569444444444446" bottom="0.15763888888888888" header="0.5118055555555555" footer="0.5118055555555555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1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24" sqref="G24"/>
    </sheetView>
  </sheetViews>
  <sheetFormatPr defaultColWidth="9.00390625" defaultRowHeight="15"/>
  <cols>
    <col min="1" max="1" width="9.00390625" style="17" customWidth="1"/>
    <col min="2" max="2" width="44.57421875" style="17" customWidth="1"/>
    <col min="3" max="3" width="10.8515625" style="17" customWidth="1"/>
    <col min="4" max="4" width="12.57421875" style="17" customWidth="1"/>
    <col min="5" max="5" width="11.28125" style="17" customWidth="1"/>
    <col min="6" max="6" width="14.7109375" style="17" customWidth="1"/>
    <col min="7" max="7" width="11.28125" style="17" customWidth="1"/>
    <col min="8" max="8" width="13.7109375" style="17" customWidth="1"/>
    <col min="9" max="9" width="25.28125" style="17" customWidth="1"/>
    <col min="10" max="10" width="37.7109375" style="17" customWidth="1"/>
    <col min="11" max="16384" width="9.00390625" style="17" customWidth="1"/>
  </cols>
  <sheetData>
    <row r="1" spans="1:10" ht="22.5" customHeight="1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4" customHeight="1">
      <c r="A2" s="18"/>
      <c r="B2" s="90" t="s">
        <v>36</v>
      </c>
      <c r="C2" s="90"/>
      <c r="D2" s="90"/>
      <c r="E2" s="90"/>
      <c r="F2" s="90"/>
      <c r="G2" s="90"/>
      <c r="H2" s="90"/>
      <c r="I2" s="90"/>
      <c r="J2" s="90"/>
    </row>
    <row r="3" spans="1:10" ht="45" customHeight="1">
      <c r="A3" s="91" t="s">
        <v>1</v>
      </c>
      <c r="B3" s="91" t="s">
        <v>2</v>
      </c>
      <c r="C3" s="91" t="s">
        <v>3</v>
      </c>
      <c r="D3" s="91" t="s">
        <v>37</v>
      </c>
      <c r="E3" s="91" t="s">
        <v>5</v>
      </c>
      <c r="F3" s="91"/>
      <c r="G3" s="91"/>
      <c r="H3" s="91" t="s">
        <v>6</v>
      </c>
      <c r="I3" s="91" t="s">
        <v>38</v>
      </c>
      <c r="J3" s="91" t="s">
        <v>39</v>
      </c>
    </row>
    <row r="4" spans="1:10" ht="26.25" customHeight="1">
      <c r="A4" s="91"/>
      <c r="B4" s="91"/>
      <c r="C4" s="91"/>
      <c r="D4" s="91"/>
      <c r="E4" s="92" t="s">
        <v>8</v>
      </c>
      <c r="F4" s="91" t="s">
        <v>9</v>
      </c>
      <c r="G4" s="91"/>
      <c r="H4" s="91"/>
      <c r="I4" s="91"/>
      <c r="J4" s="91"/>
    </row>
    <row r="5" spans="1:10" ht="24.75" customHeight="1">
      <c r="A5" s="91"/>
      <c r="B5" s="91"/>
      <c r="C5" s="91"/>
      <c r="D5" s="91"/>
      <c r="E5" s="92"/>
      <c r="F5" s="92" t="s">
        <v>10</v>
      </c>
      <c r="G5" s="91" t="s">
        <v>11</v>
      </c>
      <c r="H5" s="91"/>
      <c r="I5" s="91"/>
      <c r="J5" s="91"/>
    </row>
    <row r="6" spans="1:10" ht="33.75" customHeight="1">
      <c r="A6" s="91"/>
      <c r="B6" s="91"/>
      <c r="C6" s="91"/>
      <c r="D6" s="91"/>
      <c r="E6" s="92"/>
      <c r="F6" s="92"/>
      <c r="G6" s="91"/>
      <c r="H6" s="91"/>
      <c r="I6" s="91"/>
      <c r="J6" s="91"/>
    </row>
    <row r="7" spans="1:10" ht="15.75">
      <c r="A7" s="21">
        <v>1</v>
      </c>
      <c r="B7" s="22">
        <v>2</v>
      </c>
      <c r="C7" s="22">
        <v>3</v>
      </c>
      <c r="D7" s="22">
        <v>4</v>
      </c>
      <c r="E7" s="23">
        <v>5</v>
      </c>
      <c r="F7" s="23">
        <v>6</v>
      </c>
      <c r="G7" s="24">
        <v>7</v>
      </c>
      <c r="H7" s="22">
        <v>8</v>
      </c>
      <c r="I7" s="22">
        <v>9</v>
      </c>
      <c r="J7" s="22">
        <v>10</v>
      </c>
    </row>
    <row r="8" spans="1:10" ht="24.75" customHeight="1">
      <c r="A8" s="93" t="s">
        <v>40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ht="19.5" customHeight="1">
      <c r="A9" s="94" t="s">
        <v>41</v>
      </c>
      <c r="B9" s="94"/>
      <c r="C9" s="94"/>
      <c r="D9" s="94"/>
      <c r="E9" s="94"/>
      <c r="F9" s="94"/>
      <c r="G9" s="94"/>
      <c r="H9" s="94"/>
      <c r="I9" s="94"/>
      <c r="J9" s="94"/>
    </row>
    <row r="10" spans="1:10" ht="44.2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24" customHeight="1">
      <c r="A11" s="91" t="s">
        <v>12</v>
      </c>
      <c r="B11" s="91" t="s">
        <v>42</v>
      </c>
      <c r="C11" s="91">
        <v>2014</v>
      </c>
      <c r="D11" s="95">
        <f>G11</f>
        <v>261.37</v>
      </c>
      <c r="E11" s="96" t="s">
        <v>15</v>
      </c>
      <c r="F11" s="95" t="s">
        <v>15</v>
      </c>
      <c r="G11" s="97">
        <v>261.37</v>
      </c>
      <c r="H11" s="91" t="s">
        <v>15</v>
      </c>
      <c r="I11" s="98" t="s">
        <v>43</v>
      </c>
      <c r="J11" s="91" t="s">
        <v>44</v>
      </c>
    </row>
    <row r="12" spans="1:10" ht="43.5" customHeight="1">
      <c r="A12" s="91"/>
      <c r="B12" s="91"/>
      <c r="C12" s="91"/>
      <c r="D12" s="95"/>
      <c r="E12" s="96"/>
      <c r="F12" s="95"/>
      <c r="G12" s="97"/>
      <c r="H12" s="91"/>
      <c r="I12" s="98"/>
      <c r="J12" s="98"/>
    </row>
    <row r="13" spans="1:10" ht="70.5" customHeight="1">
      <c r="A13" s="91"/>
      <c r="B13" s="91"/>
      <c r="C13" s="91">
        <v>2015</v>
      </c>
      <c r="D13" s="28">
        <f>G13</f>
        <v>142.1545</v>
      </c>
      <c r="E13" s="96" t="s">
        <v>15</v>
      </c>
      <c r="F13" s="95" t="s">
        <v>15</v>
      </c>
      <c r="G13" s="28">
        <v>142.1545</v>
      </c>
      <c r="H13" s="91" t="s">
        <v>15</v>
      </c>
      <c r="I13" s="19" t="s">
        <v>43</v>
      </c>
      <c r="J13" s="91"/>
    </row>
    <row r="14" spans="1:10" ht="39.75" customHeight="1">
      <c r="A14" s="91"/>
      <c r="B14" s="91"/>
      <c r="C14" s="91"/>
      <c r="D14" s="29">
        <f>G14</f>
        <v>104.23932</v>
      </c>
      <c r="E14" s="96"/>
      <c r="F14" s="95"/>
      <c r="G14" s="29">
        <v>104.23932</v>
      </c>
      <c r="H14" s="91"/>
      <c r="I14" s="30" t="s">
        <v>45</v>
      </c>
      <c r="J14" s="91"/>
    </row>
    <row r="15" spans="1:10" ht="23.25" customHeight="1">
      <c r="A15" s="91"/>
      <c r="B15" s="91"/>
      <c r="C15" s="91">
        <v>2016</v>
      </c>
      <c r="D15" s="95">
        <f>G15</f>
        <v>249.05</v>
      </c>
      <c r="E15" s="96" t="s">
        <v>15</v>
      </c>
      <c r="F15" s="95" t="s">
        <v>15</v>
      </c>
      <c r="G15" s="97">
        <v>249.05</v>
      </c>
      <c r="H15" s="91" t="s">
        <v>15</v>
      </c>
      <c r="I15" s="98" t="s">
        <v>43</v>
      </c>
      <c r="J15" s="91"/>
    </row>
    <row r="16" spans="1:10" ht="38.25" customHeight="1">
      <c r="A16" s="91"/>
      <c r="B16" s="91"/>
      <c r="C16" s="91"/>
      <c r="D16" s="95"/>
      <c r="E16" s="96"/>
      <c r="F16" s="95"/>
      <c r="G16" s="97"/>
      <c r="H16" s="91"/>
      <c r="I16" s="98"/>
      <c r="J16" s="91"/>
    </row>
    <row r="17" spans="1:10" ht="25.5" customHeight="1">
      <c r="A17" s="91" t="s">
        <v>46</v>
      </c>
      <c r="B17" s="91" t="s">
        <v>47</v>
      </c>
      <c r="C17" s="31">
        <v>2014</v>
      </c>
      <c r="D17" s="31" t="s">
        <v>15</v>
      </c>
      <c r="E17" s="20" t="s">
        <v>15</v>
      </c>
      <c r="F17" s="19" t="s">
        <v>15</v>
      </c>
      <c r="G17" s="32" t="s">
        <v>15</v>
      </c>
      <c r="H17" s="31" t="s">
        <v>15</v>
      </c>
      <c r="I17" s="91" t="s">
        <v>43</v>
      </c>
      <c r="J17" s="91" t="s">
        <v>48</v>
      </c>
    </row>
    <row r="18" spans="1:10" ht="22.5" customHeight="1">
      <c r="A18" s="91"/>
      <c r="B18" s="91"/>
      <c r="C18" s="31">
        <v>2015</v>
      </c>
      <c r="D18" s="31" t="s">
        <v>15</v>
      </c>
      <c r="E18" s="20" t="s">
        <v>15</v>
      </c>
      <c r="F18" s="19" t="s">
        <v>15</v>
      </c>
      <c r="G18" s="32" t="s">
        <v>15</v>
      </c>
      <c r="H18" s="31" t="s">
        <v>15</v>
      </c>
      <c r="I18" s="91"/>
      <c r="J18" s="91"/>
    </row>
    <row r="19" spans="1:10" ht="23.25" customHeight="1">
      <c r="A19" s="91"/>
      <c r="B19" s="91"/>
      <c r="C19" s="31">
        <v>2016</v>
      </c>
      <c r="D19" s="31" t="s">
        <v>15</v>
      </c>
      <c r="E19" s="20" t="s">
        <v>15</v>
      </c>
      <c r="F19" s="19" t="s">
        <v>15</v>
      </c>
      <c r="G19" s="32" t="s">
        <v>15</v>
      </c>
      <c r="H19" s="31" t="s">
        <v>15</v>
      </c>
      <c r="I19" s="91"/>
      <c r="J19" s="91"/>
    </row>
    <row r="20" spans="1:10" ht="22.5" customHeight="1">
      <c r="A20" s="91" t="s">
        <v>49</v>
      </c>
      <c r="B20" s="91" t="s">
        <v>50</v>
      </c>
      <c r="C20" s="91">
        <v>2014</v>
      </c>
      <c r="D20" s="95">
        <f>G20</f>
        <v>18</v>
      </c>
      <c r="E20" s="95" t="s">
        <v>15</v>
      </c>
      <c r="F20" s="95" t="s">
        <v>15</v>
      </c>
      <c r="G20" s="97">
        <v>18</v>
      </c>
      <c r="H20" s="91" t="s">
        <v>15</v>
      </c>
      <c r="I20" s="91" t="s">
        <v>43</v>
      </c>
      <c r="J20" s="91" t="s">
        <v>51</v>
      </c>
    </row>
    <row r="21" spans="1:10" ht="6" customHeight="1">
      <c r="A21" s="91"/>
      <c r="B21" s="91"/>
      <c r="C21" s="91"/>
      <c r="D21" s="95"/>
      <c r="E21" s="95"/>
      <c r="F21" s="95"/>
      <c r="G21" s="97"/>
      <c r="H21" s="91"/>
      <c r="I21" s="91"/>
      <c r="J21" s="91"/>
    </row>
    <row r="22" spans="1:10" ht="25.5" customHeight="1">
      <c r="A22" s="91"/>
      <c r="B22" s="91"/>
      <c r="C22" s="31">
        <v>2015</v>
      </c>
      <c r="D22" s="33">
        <f>G22</f>
        <v>10</v>
      </c>
      <c r="E22" s="33" t="s">
        <v>15</v>
      </c>
      <c r="F22" s="33" t="s">
        <v>15</v>
      </c>
      <c r="G22" s="26">
        <v>10</v>
      </c>
      <c r="H22" s="31" t="s">
        <v>15</v>
      </c>
      <c r="I22" s="91"/>
      <c r="J22" s="91"/>
    </row>
    <row r="23" spans="1:10" ht="30.75" customHeight="1">
      <c r="A23" s="91"/>
      <c r="B23" s="91"/>
      <c r="C23" s="31">
        <v>2016</v>
      </c>
      <c r="D23" s="33">
        <f>G23</f>
        <v>17</v>
      </c>
      <c r="E23" s="33" t="s">
        <v>15</v>
      </c>
      <c r="F23" s="33" t="s">
        <v>15</v>
      </c>
      <c r="G23" s="26">
        <v>17</v>
      </c>
      <c r="H23" s="31" t="s">
        <v>15</v>
      </c>
      <c r="I23" s="91"/>
      <c r="J23" s="91"/>
    </row>
    <row r="24" spans="1:10" ht="33.75" customHeight="1">
      <c r="A24" s="98" t="s">
        <v>52</v>
      </c>
      <c r="B24" s="91" t="s">
        <v>53</v>
      </c>
      <c r="C24" s="31">
        <v>2014</v>
      </c>
      <c r="D24" s="33">
        <f>H24</f>
        <v>100</v>
      </c>
      <c r="E24" s="33" t="s">
        <v>15</v>
      </c>
      <c r="F24" s="33" t="s">
        <v>15</v>
      </c>
      <c r="G24" s="34" t="s">
        <v>15</v>
      </c>
      <c r="H24" s="33">
        <v>100</v>
      </c>
      <c r="I24" s="98" t="s">
        <v>54</v>
      </c>
      <c r="J24" s="98" t="s">
        <v>55</v>
      </c>
    </row>
    <row r="25" spans="1:10" ht="25.5" customHeight="1">
      <c r="A25" s="98"/>
      <c r="B25" s="98"/>
      <c r="C25" s="31">
        <v>2015</v>
      </c>
      <c r="D25" s="33">
        <f>H25</f>
        <v>150</v>
      </c>
      <c r="E25" s="33" t="s">
        <v>15</v>
      </c>
      <c r="F25" s="33" t="s">
        <v>15</v>
      </c>
      <c r="G25" s="34" t="s">
        <v>15</v>
      </c>
      <c r="H25" s="33">
        <v>150</v>
      </c>
      <c r="I25" s="98"/>
      <c r="J25" s="98"/>
    </row>
    <row r="26" spans="1:10" ht="29.25" customHeight="1">
      <c r="A26" s="98"/>
      <c r="B26" s="91"/>
      <c r="C26" s="99">
        <v>2016</v>
      </c>
      <c r="D26" s="33">
        <f>H26</f>
        <v>150</v>
      </c>
      <c r="E26" s="33" t="s">
        <v>15</v>
      </c>
      <c r="F26" s="33" t="s">
        <v>15</v>
      </c>
      <c r="G26" s="34" t="s">
        <v>15</v>
      </c>
      <c r="H26" s="33">
        <v>150</v>
      </c>
      <c r="I26" s="98"/>
      <c r="J26" s="98"/>
    </row>
    <row r="27" spans="1:10" ht="29.25" customHeight="1">
      <c r="A27" s="98"/>
      <c r="B27" s="91"/>
      <c r="C27" s="99"/>
      <c r="D27" s="33" t="str">
        <f>G27</f>
        <v>10,0</v>
      </c>
      <c r="E27" s="33"/>
      <c r="F27" s="33"/>
      <c r="G27" s="34" t="s">
        <v>56</v>
      </c>
      <c r="H27" s="33" t="s">
        <v>15</v>
      </c>
      <c r="I27" s="27" t="s">
        <v>45</v>
      </c>
      <c r="J27" s="98"/>
    </row>
    <row r="28" spans="1:10" ht="29.25" customHeight="1">
      <c r="A28" s="100"/>
      <c r="B28" s="101" t="s">
        <v>57</v>
      </c>
      <c r="C28" s="35">
        <v>2014</v>
      </c>
      <c r="D28" s="36">
        <f>D11+D20+D24</f>
        <v>379.37</v>
      </c>
      <c r="E28" s="36" t="s">
        <v>15</v>
      </c>
      <c r="F28" s="36" t="s">
        <v>15</v>
      </c>
      <c r="G28" s="37">
        <f>G11+G20</f>
        <v>279.37</v>
      </c>
      <c r="H28" s="38">
        <v>100</v>
      </c>
      <c r="I28" s="100"/>
      <c r="J28" s="100"/>
    </row>
    <row r="29" spans="1:10" ht="24" customHeight="1">
      <c r="A29" s="100"/>
      <c r="B29" s="101"/>
      <c r="C29" s="35">
        <v>2015</v>
      </c>
      <c r="D29" s="39">
        <f>G29+H29</f>
        <v>406.39382</v>
      </c>
      <c r="E29" s="36" t="s">
        <v>15</v>
      </c>
      <c r="F29" s="36" t="s">
        <v>15</v>
      </c>
      <c r="G29" s="40">
        <f>G13+G22+G14</f>
        <v>256.39382</v>
      </c>
      <c r="H29" s="38">
        <f>H25</f>
        <v>150</v>
      </c>
      <c r="I29" s="100"/>
      <c r="J29" s="100"/>
    </row>
    <row r="30" spans="1:10" ht="26.25" customHeight="1">
      <c r="A30" s="100"/>
      <c r="B30" s="101"/>
      <c r="C30" s="35">
        <v>2016</v>
      </c>
      <c r="D30" s="36">
        <f>G30+H30</f>
        <v>426.05</v>
      </c>
      <c r="E30" s="36" t="s">
        <v>15</v>
      </c>
      <c r="F30" s="36" t="s">
        <v>15</v>
      </c>
      <c r="G30" s="37">
        <f>G15+G23+G27</f>
        <v>276.05</v>
      </c>
      <c r="H30" s="38">
        <f>H26</f>
        <v>150</v>
      </c>
      <c r="I30" s="100"/>
      <c r="J30" s="100"/>
    </row>
    <row r="31" spans="1:10" ht="26.25" customHeight="1">
      <c r="A31" s="100"/>
      <c r="B31" s="101"/>
      <c r="C31" s="35" t="s">
        <v>58</v>
      </c>
      <c r="D31" s="39">
        <f>D28+D29+D30</f>
        <v>1211.81382</v>
      </c>
      <c r="E31" s="36" t="s">
        <v>15</v>
      </c>
      <c r="F31" s="36" t="s">
        <v>15</v>
      </c>
      <c r="G31" s="40">
        <f>G28+G29+G30</f>
        <v>811.8138200000001</v>
      </c>
      <c r="H31" s="38">
        <f>H28+H29+H30</f>
        <v>400</v>
      </c>
      <c r="I31" s="100"/>
      <c r="J31" s="100"/>
    </row>
  </sheetData>
  <sheetProtection selectLockedCells="1" selectUnlockedCells="1"/>
  <mergeCells count="60">
    <mergeCell ref="A28:A31"/>
    <mergeCell ref="B28:B31"/>
    <mergeCell ref="I28:I31"/>
    <mergeCell ref="J28:J31"/>
    <mergeCell ref="J20:J23"/>
    <mergeCell ref="A24:A27"/>
    <mergeCell ref="B24:B27"/>
    <mergeCell ref="I24:I26"/>
    <mergeCell ref="J24:J27"/>
    <mergeCell ref="C26:C27"/>
    <mergeCell ref="J17:J19"/>
    <mergeCell ref="A20:A23"/>
    <mergeCell ref="B20:B23"/>
    <mergeCell ref="C20:C21"/>
    <mergeCell ref="D20:D21"/>
    <mergeCell ref="E20:E21"/>
    <mergeCell ref="F20:F21"/>
    <mergeCell ref="G20:G21"/>
    <mergeCell ref="H20:H21"/>
    <mergeCell ref="I20:I23"/>
    <mergeCell ref="G15:G16"/>
    <mergeCell ref="H15:H16"/>
    <mergeCell ref="I15:I16"/>
    <mergeCell ref="A17:A19"/>
    <mergeCell ref="B17:B19"/>
    <mergeCell ref="I17:I19"/>
    <mergeCell ref="G11:G12"/>
    <mergeCell ref="H11:H12"/>
    <mergeCell ref="I11:I12"/>
    <mergeCell ref="J11:J16"/>
    <mergeCell ref="C13:C14"/>
    <mergeCell ref="E13:E14"/>
    <mergeCell ref="F13:F14"/>
    <mergeCell ref="H13:H14"/>
    <mergeCell ref="C15:C16"/>
    <mergeCell ref="D15:D16"/>
    <mergeCell ref="A11:A16"/>
    <mergeCell ref="B11:B16"/>
    <mergeCell ref="C11:C12"/>
    <mergeCell ref="D11:D12"/>
    <mergeCell ref="E11:E12"/>
    <mergeCell ref="F11:F12"/>
    <mergeCell ref="E15:E16"/>
    <mergeCell ref="F15:F16"/>
    <mergeCell ref="E4:E6"/>
    <mergeCell ref="F4:G4"/>
    <mergeCell ref="F5:F6"/>
    <mergeCell ref="G5:G6"/>
    <mergeCell ref="A8:J8"/>
    <mergeCell ref="A9:J10"/>
    <mergeCell ref="A1:J1"/>
    <mergeCell ref="B2:J2"/>
    <mergeCell ref="A3:A6"/>
    <mergeCell ref="B3:B6"/>
    <mergeCell ref="C3:C6"/>
    <mergeCell ref="D3:D6"/>
    <mergeCell ref="E3:G3"/>
    <mergeCell ref="H3:H6"/>
    <mergeCell ref="I3:I6"/>
    <mergeCell ref="J3:J6"/>
  </mergeCells>
  <printOptions/>
  <pageMargins left="0.25" right="0.5597222222222222" top="0.2798611111111111" bottom="0.12986111111111112" header="0.5118055555555555" footer="0.5118055555555555"/>
  <pageSetup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37"/>
  <sheetViews>
    <sheetView view="pageBreakPreview" zoomScaleSheetLayoutView="100" zoomScalePageLayoutView="0" workbookViewId="0" topLeftCell="A28">
      <selection activeCell="A17" sqref="A17"/>
    </sheetView>
  </sheetViews>
  <sheetFormatPr defaultColWidth="9.00390625" defaultRowHeight="15"/>
  <cols>
    <col min="1" max="1" width="7.140625" style="18" customWidth="1"/>
    <col min="2" max="2" width="43.28125" style="18" customWidth="1"/>
    <col min="3" max="3" width="14.00390625" style="18" customWidth="1"/>
    <col min="4" max="5" width="10.7109375" style="18" customWidth="1"/>
    <col min="6" max="6" width="15.28125" style="18" customWidth="1"/>
    <col min="7" max="7" width="12.28125" style="18" customWidth="1"/>
    <col min="8" max="8" width="14.7109375" style="18" customWidth="1"/>
    <col min="9" max="9" width="30.28125" style="18" customWidth="1"/>
    <col min="10" max="10" width="38.140625" style="18" customWidth="1"/>
    <col min="11" max="16384" width="9.00390625" style="18" customWidth="1"/>
  </cols>
  <sheetData>
    <row r="1" spans="1:10" ht="30.75" customHeight="1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</row>
    <row r="2" spans="2:10" ht="27" customHeight="1">
      <c r="B2" s="102" t="s">
        <v>36</v>
      </c>
      <c r="C2" s="102"/>
      <c r="D2" s="102"/>
      <c r="E2" s="102"/>
      <c r="F2" s="102"/>
      <c r="G2" s="102"/>
      <c r="H2" s="102"/>
      <c r="I2" s="102"/>
      <c r="J2" s="102"/>
    </row>
    <row r="3" spans="1:10" ht="39" customHeight="1">
      <c r="A3" s="91" t="s">
        <v>1</v>
      </c>
      <c r="B3" s="91" t="s">
        <v>2</v>
      </c>
      <c r="C3" s="91" t="s">
        <v>3</v>
      </c>
      <c r="D3" s="91" t="s">
        <v>59</v>
      </c>
      <c r="E3" s="91" t="s">
        <v>5</v>
      </c>
      <c r="F3" s="91"/>
      <c r="G3" s="91"/>
      <c r="H3" s="91" t="s">
        <v>6</v>
      </c>
      <c r="I3" s="91" t="s">
        <v>38</v>
      </c>
      <c r="J3" s="91" t="s">
        <v>39</v>
      </c>
    </row>
    <row r="4" spans="1:10" ht="16.5" customHeight="1">
      <c r="A4" s="91"/>
      <c r="B4" s="91"/>
      <c r="C4" s="91"/>
      <c r="D4" s="91"/>
      <c r="E4" s="91" t="s">
        <v>8</v>
      </c>
      <c r="F4" s="91" t="s">
        <v>9</v>
      </c>
      <c r="G4" s="91"/>
      <c r="H4" s="91"/>
      <c r="I4" s="91"/>
      <c r="J4" s="91"/>
    </row>
    <row r="5" spans="1:10" ht="56.25" customHeight="1">
      <c r="A5" s="91"/>
      <c r="B5" s="91"/>
      <c r="C5" s="91"/>
      <c r="D5" s="91"/>
      <c r="E5" s="91"/>
      <c r="F5" s="31" t="s">
        <v>10</v>
      </c>
      <c r="G5" s="31" t="s">
        <v>11</v>
      </c>
      <c r="H5" s="91"/>
      <c r="I5" s="91"/>
      <c r="J5" s="91"/>
    </row>
    <row r="6" spans="1:10" ht="15">
      <c r="A6" s="4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</row>
    <row r="7" spans="1:10" ht="21" customHeight="1">
      <c r="A7" s="103" t="s">
        <v>60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21" customHeight="1">
      <c r="A8" s="104" t="s">
        <v>61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0" ht="18" customHeight="1">
      <c r="A9" s="105" t="s">
        <v>62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1:10" ht="21.75" customHeight="1">
      <c r="A10" s="98" t="s">
        <v>12</v>
      </c>
      <c r="B10" s="106" t="s">
        <v>63</v>
      </c>
      <c r="C10" s="91">
        <v>2014</v>
      </c>
      <c r="D10" s="95">
        <f>G10</f>
        <v>3</v>
      </c>
      <c r="E10" s="95" t="s">
        <v>15</v>
      </c>
      <c r="F10" s="95" t="s">
        <v>15</v>
      </c>
      <c r="G10" s="95">
        <v>3</v>
      </c>
      <c r="H10" s="91" t="s">
        <v>15</v>
      </c>
      <c r="I10" s="91" t="s">
        <v>64</v>
      </c>
      <c r="J10" s="98" t="s">
        <v>65</v>
      </c>
    </row>
    <row r="11" spans="1:10" ht="22.5" customHeight="1">
      <c r="A11" s="98"/>
      <c r="B11" s="106"/>
      <c r="C11" s="91"/>
      <c r="D11" s="95"/>
      <c r="E11" s="95"/>
      <c r="F11" s="95"/>
      <c r="G11" s="95"/>
      <c r="H11" s="91"/>
      <c r="I11" s="91"/>
      <c r="J11" s="91"/>
    </row>
    <row r="12" spans="1:10" ht="34.5" customHeight="1">
      <c r="A12" s="98"/>
      <c r="B12" s="106"/>
      <c r="C12" s="31">
        <v>2015</v>
      </c>
      <c r="D12" s="33">
        <f>G12</f>
        <v>8</v>
      </c>
      <c r="E12" s="33" t="s">
        <v>15</v>
      </c>
      <c r="F12" s="33" t="s">
        <v>15</v>
      </c>
      <c r="G12" s="33">
        <v>8</v>
      </c>
      <c r="H12" s="31" t="s">
        <v>15</v>
      </c>
      <c r="I12" s="91"/>
      <c r="J12" s="91"/>
    </row>
    <row r="13" spans="1:10" ht="36" customHeight="1">
      <c r="A13" s="98"/>
      <c r="B13" s="106"/>
      <c r="C13" s="31">
        <v>2016</v>
      </c>
      <c r="D13" s="33">
        <f>G13</f>
        <v>8</v>
      </c>
      <c r="E13" s="33" t="s">
        <v>15</v>
      </c>
      <c r="F13" s="33" t="s">
        <v>15</v>
      </c>
      <c r="G13" s="33">
        <v>8</v>
      </c>
      <c r="H13" s="31" t="s">
        <v>15</v>
      </c>
      <c r="I13" s="91"/>
      <c r="J13" s="98"/>
    </row>
    <row r="14" spans="1:10" ht="26.25" customHeight="1">
      <c r="A14" s="91" t="s">
        <v>46</v>
      </c>
      <c r="B14" s="91" t="s">
        <v>66</v>
      </c>
      <c r="C14" s="31">
        <v>2014</v>
      </c>
      <c r="D14" s="33">
        <v>10</v>
      </c>
      <c r="E14" s="33" t="s">
        <v>15</v>
      </c>
      <c r="F14" s="33" t="s">
        <v>15</v>
      </c>
      <c r="G14" s="33">
        <v>10</v>
      </c>
      <c r="H14" s="31" t="s">
        <v>15</v>
      </c>
      <c r="I14" s="91" t="s">
        <v>64</v>
      </c>
      <c r="J14" s="91" t="s">
        <v>67</v>
      </c>
    </row>
    <row r="15" spans="1:10" ht="27" customHeight="1">
      <c r="A15" s="91"/>
      <c r="B15" s="91"/>
      <c r="C15" s="31">
        <v>2015</v>
      </c>
      <c r="D15" s="33">
        <v>10</v>
      </c>
      <c r="E15" s="33" t="s">
        <v>15</v>
      </c>
      <c r="F15" s="33" t="s">
        <v>15</v>
      </c>
      <c r="G15" s="33">
        <v>10</v>
      </c>
      <c r="H15" s="31" t="s">
        <v>15</v>
      </c>
      <c r="I15" s="91"/>
      <c r="J15" s="91"/>
    </row>
    <row r="16" spans="1:10" ht="25.5" customHeight="1">
      <c r="A16" s="91"/>
      <c r="B16" s="91"/>
      <c r="C16" s="31">
        <v>2016</v>
      </c>
      <c r="D16" s="33">
        <f>G16</f>
        <v>22.5</v>
      </c>
      <c r="E16" s="33" t="s">
        <v>15</v>
      </c>
      <c r="F16" s="33" t="s">
        <v>15</v>
      </c>
      <c r="G16" s="33">
        <v>22.5</v>
      </c>
      <c r="H16" s="31" t="s">
        <v>15</v>
      </c>
      <c r="I16" s="91"/>
      <c r="J16" s="91"/>
    </row>
    <row r="17" spans="1:10" ht="31.5" customHeight="1">
      <c r="A17" s="103" t="s">
        <v>68</v>
      </c>
      <c r="B17" s="103"/>
      <c r="C17" s="103"/>
      <c r="D17" s="103"/>
      <c r="E17" s="103"/>
      <c r="F17" s="103"/>
      <c r="G17" s="103"/>
      <c r="H17" s="103"/>
      <c r="I17" s="103"/>
      <c r="J17" s="103"/>
    </row>
    <row r="18" spans="1:10" ht="14.25" customHeight="1">
      <c r="A18" s="104" t="s">
        <v>69</v>
      </c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7.25" customHeight="1">
      <c r="A19" s="107" t="s">
        <v>70</v>
      </c>
      <c r="B19" s="107"/>
      <c r="C19" s="107"/>
      <c r="D19" s="107"/>
      <c r="E19" s="107"/>
      <c r="F19" s="107"/>
      <c r="G19" s="107"/>
      <c r="H19" s="107"/>
      <c r="I19" s="107"/>
      <c r="J19" s="107"/>
    </row>
    <row r="20" spans="1:10" ht="33" customHeight="1">
      <c r="A20" s="91" t="s">
        <v>49</v>
      </c>
      <c r="B20" s="91" t="s">
        <v>71</v>
      </c>
      <c r="C20" s="31">
        <v>2014</v>
      </c>
      <c r="D20" s="33">
        <v>30</v>
      </c>
      <c r="E20" s="33" t="s">
        <v>15</v>
      </c>
      <c r="F20" s="33" t="s">
        <v>15</v>
      </c>
      <c r="G20" s="33">
        <v>30</v>
      </c>
      <c r="H20" s="31" t="s">
        <v>15</v>
      </c>
      <c r="I20" s="91" t="s">
        <v>72</v>
      </c>
      <c r="J20" s="91" t="s">
        <v>73</v>
      </c>
    </row>
    <row r="21" spans="1:10" ht="30" customHeight="1">
      <c r="A21" s="91"/>
      <c r="B21" s="91"/>
      <c r="C21" s="31">
        <v>2015</v>
      </c>
      <c r="D21" s="33">
        <v>30</v>
      </c>
      <c r="E21" s="33" t="s">
        <v>15</v>
      </c>
      <c r="F21" s="33" t="s">
        <v>15</v>
      </c>
      <c r="G21" s="33">
        <v>30</v>
      </c>
      <c r="H21" s="31" t="s">
        <v>15</v>
      </c>
      <c r="I21" s="91"/>
      <c r="J21" s="91"/>
    </row>
    <row r="22" spans="1:10" ht="31.5" customHeight="1">
      <c r="A22" s="91"/>
      <c r="B22" s="91"/>
      <c r="C22" s="31">
        <v>2016</v>
      </c>
      <c r="D22" s="33">
        <v>30</v>
      </c>
      <c r="E22" s="33" t="s">
        <v>15</v>
      </c>
      <c r="F22" s="33" t="s">
        <v>15</v>
      </c>
      <c r="G22" s="33">
        <v>30</v>
      </c>
      <c r="H22" s="31" t="s">
        <v>15</v>
      </c>
      <c r="I22" s="91"/>
      <c r="J22" s="91"/>
    </row>
    <row r="23" spans="1:10" ht="39" customHeight="1">
      <c r="A23" s="91" t="s">
        <v>52</v>
      </c>
      <c r="B23" s="91" t="s">
        <v>74</v>
      </c>
      <c r="C23" s="31">
        <v>2014</v>
      </c>
      <c r="D23" s="42">
        <v>48.498</v>
      </c>
      <c r="E23" s="33" t="s">
        <v>15</v>
      </c>
      <c r="F23" s="33" t="s">
        <v>15</v>
      </c>
      <c r="G23" s="42">
        <v>48.498</v>
      </c>
      <c r="H23" s="31" t="s">
        <v>15</v>
      </c>
      <c r="I23" s="91" t="s">
        <v>75</v>
      </c>
      <c r="J23" s="91" t="s">
        <v>76</v>
      </c>
    </row>
    <row r="24" spans="1:10" ht="42.75" customHeight="1">
      <c r="A24" s="91"/>
      <c r="B24" s="91"/>
      <c r="C24" s="31">
        <v>2015</v>
      </c>
      <c r="D24" s="43">
        <f>G24</f>
        <v>49.67683</v>
      </c>
      <c r="E24" s="33" t="s">
        <v>15</v>
      </c>
      <c r="F24" s="33" t="s">
        <v>15</v>
      </c>
      <c r="G24" s="43">
        <v>49.67683</v>
      </c>
      <c r="H24" s="31" t="s">
        <v>15</v>
      </c>
      <c r="I24" s="91"/>
      <c r="J24" s="91"/>
    </row>
    <row r="25" spans="1:10" ht="39" customHeight="1">
      <c r="A25" s="91"/>
      <c r="B25" s="91"/>
      <c r="C25" s="31">
        <v>2016</v>
      </c>
      <c r="D25" s="43">
        <f>G25</f>
        <v>49.05435</v>
      </c>
      <c r="E25" s="33" t="s">
        <v>15</v>
      </c>
      <c r="F25" s="33" t="s">
        <v>15</v>
      </c>
      <c r="G25" s="43">
        <v>49.05435</v>
      </c>
      <c r="H25" s="31" t="s">
        <v>15</v>
      </c>
      <c r="I25" s="91"/>
      <c r="J25" s="91"/>
    </row>
    <row r="26" spans="1:10" ht="32.25" customHeight="1">
      <c r="A26" s="91" t="s">
        <v>77</v>
      </c>
      <c r="B26" s="32" t="s">
        <v>78</v>
      </c>
      <c r="C26" s="91"/>
      <c r="D26" s="91"/>
      <c r="E26" s="91"/>
      <c r="F26" s="91"/>
      <c r="G26" s="91"/>
      <c r="H26" s="91"/>
      <c r="I26" s="91" t="s">
        <v>75</v>
      </c>
      <c r="J26" s="100" t="s">
        <v>79</v>
      </c>
    </row>
    <row r="27" spans="1:10" ht="33.75" customHeight="1">
      <c r="A27" s="91"/>
      <c r="B27" s="108" t="s">
        <v>80</v>
      </c>
      <c r="C27" s="32" t="s">
        <v>81</v>
      </c>
      <c r="D27" s="45">
        <v>183.536</v>
      </c>
      <c r="E27" s="26" t="s">
        <v>15</v>
      </c>
      <c r="F27" s="26" t="s">
        <v>15</v>
      </c>
      <c r="G27" s="46">
        <v>183.53693</v>
      </c>
      <c r="H27" s="32" t="s">
        <v>15</v>
      </c>
      <c r="I27" s="91"/>
      <c r="J27" s="100"/>
    </row>
    <row r="28" spans="1:10" ht="30" customHeight="1">
      <c r="A28" s="91"/>
      <c r="B28" s="108"/>
      <c r="C28" s="32">
        <v>2015</v>
      </c>
      <c r="D28" s="46">
        <f>G28</f>
        <v>185.61251</v>
      </c>
      <c r="E28" s="26" t="s">
        <v>15</v>
      </c>
      <c r="F28" s="26" t="s">
        <v>15</v>
      </c>
      <c r="G28" s="46">
        <v>185.61251</v>
      </c>
      <c r="H28" s="32" t="s">
        <v>15</v>
      </c>
      <c r="I28" s="91"/>
      <c r="J28" s="100"/>
    </row>
    <row r="29" spans="1:10" ht="26.25" customHeight="1">
      <c r="A29" s="91"/>
      <c r="B29" s="108"/>
      <c r="C29" s="32">
        <v>2016</v>
      </c>
      <c r="D29" s="26">
        <v>186</v>
      </c>
      <c r="E29" s="26" t="s">
        <v>15</v>
      </c>
      <c r="F29" s="26" t="s">
        <v>15</v>
      </c>
      <c r="G29" s="26">
        <v>186</v>
      </c>
      <c r="H29" s="32" t="s">
        <v>15</v>
      </c>
      <c r="I29" s="91"/>
      <c r="J29" s="100"/>
    </row>
    <row r="30" spans="1:10" ht="27.75" customHeight="1">
      <c r="A30" s="91"/>
      <c r="B30" s="91" t="s">
        <v>82</v>
      </c>
      <c r="C30" s="32">
        <v>2014</v>
      </c>
      <c r="D30" s="26">
        <v>38</v>
      </c>
      <c r="E30" s="26" t="s">
        <v>15</v>
      </c>
      <c r="F30" s="26" t="s">
        <v>15</v>
      </c>
      <c r="G30" s="26">
        <v>38</v>
      </c>
      <c r="H30" s="32" t="s">
        <v>15</v>
      </c>
      <c r="I30" s="91"/>
      <c r="J30" s="100"/>
    </row>
    <row r="31" spans="1:10" ht="26.25" customHeight="1">
      <c r="A31" s="91"/>
      <c r="B31" s="91"/>
      <c r="C31" s="32">
        <v>2015</v>
      </c>
      <c r="D31" s="26">
        <f>G31</f>
        <v>32</v>
      </c>
      <c r="E31" s="26" t="s">
        <v>15</v>
      </c>
      <c r="F31" s="26" t="s">
        <v>15</v>
      </c>
      <c r="G31" s="26">
        <v>32</v>
      </c>
      <c r="H31" s="32" t="s">
        <v>15</v>
      </c>
      <c r="I31" s="91"/>
      <c r="J31" s="100"/>
    </row>
    <row r="32" spans="1:10" ht="27.75" customHeight="1">
      <c r="A32" s="91"/>
      <c r="B32" s="91"/>
      <c r="C32" s="32">
        <v>2016</v>
      </c>
      <c r="D32" s="46">
        <f>G32</f>
        <v>55.37531</v>
      </c>
      <c r="E32" s="26" t="s">
        <v>15</v>
      </c>
      <c r="F32" s="26" t="s">
        <v>15</v>
      </c>
      <c r="G32" s="46">
        <v>55.37531</v>
      </c>
      <c r="H32" s="32" t="s">
        <v>15</v>
      </c>
      <c r="I32" s="91"/>
      <c r="J32" s="100"/>
    </row>
    <row r="33" spans="1:10" ht="56.25" customHeight="1">
      <c r="A33" s="41" t="s">
        <v>83</v>
      </c>
      <c r="B33" s="31" t="s">
        <v>84</v>
      </c>
      <c r="C33" s="31">
        <v>2015</v>
      </c>
      <c r="D33" s="33">
        <v>2.5</v>
      </c>
      <c r="E33" s="33" t="s">
        <v>15</v>
      </c>
      <c r="F33" s="33">
        <v>1.3</v>
      </c>
      <c r="G33" s="33">
        <v>1.2</v>
      </c>
      <c r="H33" s="31" t="s">
        <v>15</v>
      </c>
      <c r="I33" s="31" t="s">
        <v>85</v>
      </c>
      <c r="J33" s="31" t="s">
        <v>86</v>
      </c>
    </row>
    <row r="34" spans="1:10" ht="27.75" customHeight="1">
      <c r="A34" s="91"/>
      <c r="B34" s="109" t="s">
        <v>28</v>
      </c>
      <c r="C34" s="31" t="s">
        <v>87</v>
      </c>
      <c r="D34" s="39">
        <f>G34</f>
        <v>313.03493000000003</v>
      </c>
      <c r="E34" s="33" t="s">
        <v>15</v>
      </c>
      <c r="F34" s="33" t="s">
        <v>15</v>
      </c>
      <c r="G34" s="39">
        <f>G10+G14+G20+G23+G27+G30</f>
        <v>313.03493000000003</v>
      </c>
      <c r="H34" s="31" t="s">
        <v>15</v>
      </c>
      <c r="I34" s="91"/>
      <c r="J34" s="91"/>
    </row>
    <row r="35" spans="1:10" ht="26.25" customHeight="1">
      <c r="A35" s="91"/>
      <c r="B35" s="109"/>
      <c r="C35" s="31" t="s">
        <v>88</v>
      </c>
      <c r="D35" s="39">
        <f>F35+G35</f>
        <v>317.78934</v>
      </c>
      <c r="E35" s="33" t="s">
        <v>15</v>
      </c>
      <c r="F35" s="36">
        <v>1.3</v>
      </c>
      <c r="G35" s="39">
        <f>G12+G15+G21+G24+G28+G33+G31</f>
        <v>316.48933999999997</v>
      </c>
      <c r="H35" s="31" t="s">
        <v>15</v>
      </c>
      <c r="I35" s="91"/>
      <c r="J35" s="91"/>
    </row>
    <row r="36" spans="1:10" ht="25.5" customHeight="1">
      <c r="A36" s="91"/>
      <c r="B36" s="109"/>
      <c r="C36" s="31" t="s">
        <v>89</v>
      </c>
      <c r="D36" s="39">
        <f>G36</f>
        <v>350.92966</v>
      </c>
      <c r="E36" s="43" t="s">
        <v>15</v>
      </c>
      <c r="F36" s="43" t="s">
        <v>15</v>
      </c>
      <c r="G36" s="39">
        <f>G13+G16+G22+G25+G29+G32</f>
        <v>350.92966</v>
      </c>
      <c r="H36" s="31" t="s">
        <v>15</v>
      </c>
      <c r="I36" s="91"/>
      <c r="J36" s="91"/>
    </row>
    <row r="37" spans="1:10" ht="30" customHeight="1">
      <c r="A37" s="91"/>
      <c r="B37" s="109"/>
      <c r="C37" s="31" t="s">
        <v>90</v>
      </c>
      <c r="D37" s="39">
        <f>D34+D35+D36</f>
        <v>981.7539300000001</v>
      </c>
      <c r="E37" s="33" t="s">
        <v>15</v>
      </c>
      <c r="F37" s="36">
        <v>1.3</v>
      </c>
      <c r="G37" s="39">
        <f>G34+G35+G36</f>
        <v>980.45393</v>
      </c>
      <c r="H37" s="31" t="s">
        <v>15</v>
      </c>
      <c r="I37" s="91"/>
      <c r="J37" s="91"/>
    </row>
  </sheetData>
  <sheetProtection selectLockedCells="1" selectUnlockedCells="1"/>
  <mergeCells count="49">
    <mergeCell ref="A34:A37"/>
    <mergeCell ref="B34:B37"/>
    <mergeCell ref="I34:J37"/>
    <mergeCell ref="A23:A25"/>
    <mergeCell ref="B23:B25"/>
    <mergeCell ref="I23:I25"/>
    <mergeCell ref="J23:J25"/>
    <mergeCell ref="A26:A32"/>
    <mergeCell ref="C26:H26"/>
    <mergeCell ref="I26:I32"/>
    <mergeCell ref="J26:J32"/>
    <mergeCell ref="B27:B29"/>
    <mergeCell ref="B30:B32"/>
    <mergeCell ref="A17:J17"/>
    <mergeCell ref="A18:J18"/>
    <mergeCell ref="A19:J19"/>
    <mergeCell ref="A20:A22"/>
    <mergeCell ref="B20:B22"/>
    <mergeCell ref="I20:I22"/>
    <mergeCell ref="J20:J22"/>
    <mergeCell ref="F10:F11"/>
    <mergeCell ref="G10:G11"/>
    <mergeCell ref="H10:H11"/>
    <mergeCell ref="I10:I13"/>
    <mergeCell ref="J10:J13"/>
    <mergeCell ref="A14:A16"/>
    <mergeCell ref="B14:B16"/>
    <mergeCell ref="I14:I16"/>
    <mergeCell ref="J14:J16"/>
    <mergeCell ref="E4:E5"/>
    <mergeCell ref="F4:G4"/>
    <mergeCell ref="A7:J7"/>
    <mergeCell ref="A8:J8"/>
    <mergeCell ref="A9:J9"/>
    <mergeCell ref="A10:A13"/>
    <mergeCell ref="B10:B13"/>
    <mergeCell ref="C10:C11"/>
    <mergeCell ref="D10:D11"/>
    <mergeCell ref="E10:E11"/>
    <mergeCell ref="A1:J1"/>
    <mergeCell ref="B2:J2"/>
    <mergeCell ref="A3:A5"/>
    <mergeCell ref="B3:B5"/>
    <mergeCell ref="C3:C5"/>
    <mergeCell ref="D3:D5"/>
    <mergeCell ref="E3:G3"/>
    <mergeCell ref="H3:H5"/>
    <mergeCell ref="I3:I5"/>
    <mergeCell ref="J3:J5"/>
  </mergeCells>
  <printOptions/>
  <pageMargins left="0.3701388888888889" right="0.3798611111111111" top="0.2" bottom="0.2298611111111111" header="0.5118055555555555" footer="0.5118055555555555"/>
  <pageSetup horizontalDpi="300" verticalDpi="300" orientation="landscape" paperSize="9" scale="65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K100"/>
  <sheetViews>
    <sheetView view="pageBreakPreview" zoomScaleSheetLayoutView="100" zoomScalePageLayoutView="0" workbookViewId="0" topLeftCell="A103">
      <selection activeCell="A1" sqref="A1:K2"/>
    </sheetView>
  </sheetViews>
  <sheetFormatPr defaultColWidth="9.00390625" defaultRowHeight="15"/>
  <cols>
    <col min="1" max="1" width="5.00390625" style="17" customWidth="1"/>
    <col min="2" max="2" width="0" style="17" hidden="1" customWidth="1"/>
    <col min="3" max="3" width="47.140625" style="17" customWidth="1"/>
    <col min="4" max="4" width="11.57421875" style="17" customWidth="1"/>
    <col min="5" max="6" width="10.7109375" style="17" customWidth="1"/>
    <col min="7" max="7" width="15.57421875" style="17" customWidth="1"/>
    <col min="8" max="8" width="13.00390625" style="17" customWidth="1"/>
    <col min="9" max="9" width="11.57421875" style="17" customWidth="1"/>
    <col min="10" max="10" width="17.57421875" style="17" customWidth="1"/>
    <col min="11" max="11" width="46.7109375" style="17" customWidth="1"/>
    <col min="12" max="16384" width="9.00390625" style="17" customWidth="1"/>
  </cols>
  <sheetData>
    <row r="1" spans="1:11" ht="10.5" customHeight="1">
      <c r="A1" s="110" t="s">
        <v>35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30.75" customHeight="1">
      <c r="A3" s="111" t="s">
        <v>36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33.75" customHeight="1">
      <c r="A4" s="91" t="s">
        <v>1</v>
      </c>
      <c r="B4" s="91" t="s">
        <v>2</v>
      </c>
      <c r="C4" s="91"/>
      <c r="D4" s="91" t="s">
        <v>3</v>
      </c>
      <c r="E4" s="91" t="s">
        <v>59</v>
      </c>
      <c r="F4" s="91" t="s">
        <v>5</v>
      </c>
      <c r="G4" s="91"/>
      <c r="H4" s="91"/>
      <c r="I4" s="91" t="s">
        <v>6</v>
      </c>
      <c r="J4" s="91" t="s">
        <v>38</v>
      </c>
      <c r="K4" s="91" t="s">
        <v>91</v>
      </c>
    </row>
    <row r="5" spans="1:11" ht="16.5" customHeight="1">
      <c r="A5" s="91"/>
      <c r="B5" s="91"/>
      <c r="C5" s="91"/>
      <c r="D5" s="91"/>
      <c r="E5" s="91"/>
      <c r="F5" s="91" t="s">
        <v>8</v>
      </c>
      <c r="G5" s="99" t="s">
        <v>9</v>
      </c>
      <c r="H5" s="99"/>
      <c r="I5" s="91"/>
      <c r="J5" s="91"/>
      <c r="K5" s="91"/>
    </row>
    <row r="6" spans="1:11" ht="57.75" customHeight="1">
      <c r="A6" s="91"/>
      <c r="B6" s="91"/>
      <c r="C6" s="91"/>
      <c r="D6" s="91"/>
      <c r="E6" s="91"/>
      <c r="F6" s="91"/>
      <c r="G6" s="32" t="s">
        <v>10</v>
      </c>
      <c r="H6" s="31" t="s">
        <v>11</v>
      </c>
      <c r="I6" s="91"/>
      <c r="J6" s="91"/>
      <c r="K6" s="91"/>
    </row>
    <row r="7" spans="1:11" ht="16.5" customHeight="1">
      <c r="A7" s="21">
        <v>1</v>
      </c>
      <c r="B7" s="100">
        <v>2</v>
      </c>
      <c r="C7" s="100"/>
      <c r="D7" s="22">
        <v>3</v>
      </c>
      <c r="E7" s="47">
        <v>4</v>
      </c>
      <c r="F7" s="47">
        <v>5</v>
      </c>
      <c r="G7" s="47">
        <v>6</v>
      </c>
      <c r="H7" s="22">
        <v>7</v>
      </c>
      <c r="I7" s="47">
        <v>8</v>
      </c>
      <c r="J7" s="22">
        <v>9</v>
      </c>
      <c r="K7" s="22">
        <v>10</v>
      </c>
    </row>
    <row r="8" spans="1:11" ht="17.25" customHeight="1">
      <c r="A8" s="112" t="s">
        <v>92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1" ht="18.75" customHeight="1">
      <c r="A9" s="113" t="s">
        <v>93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19.5" customHeight="1">
      <c r="A10" s="114" t="s">
        <v>94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33.75" customHeight="1">
      <c r="A11" s="91" t="s">
        <v>12</v>
      </c>
      <c r="B11" s="91" t="s">
        <v>95</v>
      </c>
      <c r="C11" s="91"/>
      <c r="D11" s="31">
        <v>2014</v>
      </c>
      <c r="E11" s="26">
        <f>H11</f>
        <v>4</v>
      </c>
      <c r="F11" s="26" t="s">
        <v>15</v>
      </c>
      <c r="G11" s="26" t="s">
        <v>15</v>
      </c>
      <c r="H11" s="25">
        <v>4</v>
      </c>
      <c r="I11" s="33" t="s">
        <v>15</v>
      </c>
      <c r="J11" s="91" t="s">
        <v>96</v>
      </c>
      <c r="K11" s="91" t="s">
        <v>97</v>
      </c>
    </row>
    <row r="12" spans="1:11" ht="31.5" customHeight="1">
      <c r="A12" s="91"/>
      <c r="B12" s="91"/>
      <c r="C12" s="91"/>
      <c r="D12" s="31">
        <v>2015</v>
      </c>
      <c r="E12" s="26">
        <f>H12</f>
        <v>4</v>
      </c>
      <c r="F12" s="26" t="s">
        <v>15</v>
      </c>
      <c r="G12" s="26" t="s">
        <v>15</v>
      </c>
      <c r="H12" s="25">
        <v>4</v>
      </c>
      <c r="I12" s="33" t="s">
        <v>15</v>
      </c>
      <c r="J12" s="91"/>
      <c r="K12" s="91"/>
    </row>
    <row r="13" spans="1:11" ht="33" customHeight="1">
      <c r="A13" s="91"/>
      <c r="B13" s="91"/>
      <c r="C13" s="91"/>
      <c r="D13" s="31">
        <v>2016</v>
      </c>
      <c r="E13" s="26">
        <f>H13</f>
        <v>4</v>
      </c>
      <c r="F13" s="26" t="s">
        <v>15</v>
      </c>
      <c r="G13" s="26" t="s">
        <v>15</v>
      </c>
      <c r="H13" s="25">
        <v>4</v>
      </c>
      <c r="I13" s="33" t="s">
        <v>15</v>
      </c>
      <c r="J13" s="91"/>
      <c r="K13" s="91"/>
    </row>
    <row r="14" spans="1:11" ht="45.75" customHeight="1">
      <c r="A14" s="91" t="s">
        <v>46</v>
      </c>
      <c r="B14" s="91" t="s">
        <v>98</v>
      </c>
      <c r="C14" s="91"/>
      <c r="D14" s="91">
        <v>2014</v>
      </c>
      <c r="E14" s="97">
        <v>155</v>
      </c>
      <c r="F14" s="95" t="s">
        <v>15</v>
      </c>
      <c r="G14" s="95">
        <v>98</v>
      </c>
      <c r="H14" s="25">
        <v>5</v>
      </c>
      <c r="I14" s="97" t="s">
        <v>15</v>
      </c>
      <c r="J14" s="31" t="s">
        <v>96</v>
      </c>
      <c r="K14" s="91" t="s">
        <v>99</v>
      </c>
    </row>
    <row r="15" spans="1:11" ht="45.75" customHeight="1">
      <c r="A15" s="91"/>
      <c r="B15" s="91"/>
      <c r="C15" s="91"/>
      <c r="D15" s="91"/>
      <c r="E15" s="97"/>
      <c r="F15" s="95"/>
      <c r="G15" s="95"/>
      <c r="H15" s="25">
        <v>52</v>
      </c>
      <c r="I15" s="97"/>
      <c r="J15" s="31" t="s">
        <v>45</v>
      </c>
      <c r="K15" s="91"/>
    </row>
    <row r="16" spans="1:11" ht="48.75" customHeight="1">
      <c r="A16" s="91"/>
      <c r="B16" s="91"/>
      <c r="C16" s="91"/>
      <c r="D16" s="91">
        <v>2015</v>
      </c>
      <c r="E16" s="95">
        <v>75</v>
      </c>
      <c r="F16" s="33" t="s">
        <v>15</v>
      </c>
      <c r="G16" s="33" t="s">
        <v>15</v>
      </c>
      <c r="H16" s="25">
        <v>2.5</v>
      </c>
      <c r="I16" s="33" t="s">
        <v>15</v>
      </c>
      <c r="J16" s="31" t="s">
        <v>96</v>
      </c>
      <c r="K16" s="91"/>
    </row>
    <row r="17" spans="1:11" ht="39" customHeight="1">
      <c r="A17" s="91"/>
      <c r="B17" s="91"/>
      <c r="C17" s="91"/>
      <c r="D17" s="91"/>
      <c r="E17" s="95"/>
      <c r="F17" s="26" t="s">
        <v>15</v>
      </c>
      <c r="G17" s="26" t="s">
        <v>15</v>
      </c>
      <c r="H17" s="25">
        <v>72.8</v>
      </c>
      <c r="I17" s="33" t="s">
        <v>15</v>
      </c>
      <c r="J17" s="31" t="s">
        <v>45</v>
      </c>
      <c r="K17" s="91"/>
    </row>
    <row r="18" spans="1:11" ht="42.75" customHeight="1">
      <c r="A18" s="91"/>
      <c r="B18" s="91"/>
      <c r="C18" s="91"/>
      <c r="D18" s="31">
        <v>2016</v>
      </c>
      <c r="E18" s="48">
        <v>66.6</v>
      </c>
      <c r="F18" s="26" t="s">
        <v>15</v>
      </c>
      <c r="G18" s="26" t="s">
        <v>15</v>
      </c>
      <c r="H18" s="49">
        <v>66.6</v>
      </c>
      <c r="I18" s="33" t="s">
        <v>15</v>
      </c>
      <c r="J18" s="31" t="s">
        <v>45</v>
      </c>
      <c r="K18" s="91"/>
    </row>
    <row r="19" spans="1:11" ht="19.5" customHeight="1">
      <c r="A19" s="98" t="s">
        <v>49</v>
      </c>
      <c r="B19" s="98" t="s">
        <v>100</v>
      </c>
      <c r="C19" s="98"/>
      <c r="D19" s="91">
        <v>2015</v>
      </c>
      <c r="E19" s="97">
        <f>I19</f>
        <v>300</v>
      </c>
      <c r="F19" s="95" t="s">
        <v>15</v>
      </c>
      <c r="G19" s="97" t="s">
        <v>15</v>
      </c>
      <c r="H19" s="96" t="s">
        <v>15</v>
      </c>
      <c r="I19" s="115">
        <v>300</v>
      </c>
      <c r="J19" s="98" t="s">
        <v>101</v>
      </c>
      <c r="K19" s="98" t="s">
        <v>102</v>
      </c>
    </row>
    <row r="20" spans="1:11" ht="1.5" customHeight="1">
      <c r="A20" s="98"/>
      <c r="B20" s="98"/>
      <c r="C20" s="98"/>
      <c r="D20" s="91"/>
      <c r="E20" s="97"/>
      <c r="F20" s="95"/>
      <c r="G20" s="97"/>
      <c r="H20" s="96"/>
      <c r="I20" s="115"/>
      <c r="J20" s="98"/>
      <c r="K20" s="98"/>
    </row>
    <row r="21" spans="1:11" ht="17.25" customHeight="1">
      <c r="A21" s="98"/>
      <c r="B21" s="98"/>
      <c r="C21" s="98"/>
      <c r="D21" s="91"/>
      <c r="E21" s="97"/>
      <c r="F21" s="95"/>
      <c r="G21" s="97"/>
      <c r="H21" s="96"/>
      <c r="I21" s="115"/>
      <c r="J21" s="98"/>
      <c r="K21" s="98"/>
    </row>
    <row r="22" spans="1:11" ht="36.75" customHeight="1">
      <c r="A22" s="98"/>
      <c r="B22" s="98"/>
      <c r="C22" s="98"/>
      <c r="D22" s="31">
        <v>2016</v>
      </c>
      <c r="E22" s="26">
        <f>I22</f>
        <v>300</v>
      </c>
      <c r="F22" s="26" t="s">
        <v>15</v>
      </c>
      <c r="G22" s="26" t="s">
        <v>15</v>
      </c>
      <c r="H22" s="25" t="s">
        <v>15</v>
      </c>
      <c r="I22" s="50">
        <v>300</v>
      </c>
      <c r="J22" s="98"/>
      <c r="K22" s="98"/>
    </row>
    <row r="23" spans="1:11" ht="18" customHeight="1">
      <c r="A23" s="91" t="s">
        <v>52</v>
      </c>
      <c r="B23" s="91" t="s">
        <v>103</v>
      </c>
      <c r="C23" s="91"/>
      <c r="D23" s="91">
        <v>2014</v>
      </c>
      <c r="E23" s="97" t="s">
        <v>15</v>
      </c>
      <c r="F23" s="95" t="s">
        <v>15</v>
      </c>
      <c r="G23" s="97" t="s">
        <v>15</v>
      </c>
      <c r="H23" s="96" t="s">
        <v>15</v>
      </c>
      <c r="I23" s="95" t="s">
        <v>15</v>
      </c>
      <c r="J23" s="91" t="s">
        <v>96</v>
      </c>
      <c r="K23" s="91" t="s">
        <v>104</v>
      </c>
    </row>
    <row r="24" spans="1:11" ht="16.5" customHeight="1">
      <c r="A24" s="91"/>
      <c r="B24" s="91"/>
      <c r="C24" s="91"/>
      <c r="D24" s="91"/>
      <c r="E24" s="97"/>
      <c r="F24" s="95"/>
      <c r="G24" s="97"/>
      <c r="H24" s="96"/>
      <c r="I24" s="95"/>
      <c r="J24" s="91"/>
      <c r="K24" s="91"/>
    </row>
    <row r="25" spans="1:11" ht="34.5" customHeight="1">
      <c r="A25" s="91"/>
      <c r="B25" s="91"/>
      <c r="C25" s="91"/>
      <c r="D25" s="31">
        <v>2015</v>
      </c>
      <c r="E25" s="26">
        <f>H25</f>
        <v>5</v>
      </c>
      <c r="F25" s="26" t="s">
        <v>15</v>
      </c>
      <c r="G25" s="26" t="s">
        <v>15</v>
      </c>
      <c r="H25" s="25">
        <v>5</v>
      </c>
      <c r="I25" s="33" t="s">
        <v>15</v>
      </c>
      <c r="J25" s="91"/>
      <c r="K25" s="91"/>
    </row>
    <row r="26" spans="1:11" ht="30.75" customHeight="1">
      <c r="A26" s="91"/>
      <c r="B26" s="91"/>
      <c r="C26" s="91"/>
      <c r="D26" s="31">
        <v>2016</v>
      </c>
      <c r="E26" s="26">
        <f>H26</f>
        <v>5</v>
      </c>
      <c r="F26" s="26" t="s">
        <v>15</v>
      </c>
      <c r="G26" s="26" t="s">
        <v>15</v>
      </c>
      <c r="H26" s="25">
        <v>5</v>
      </c>
      <c r="I26" s="33" t="s">
        <v>15</v>
      </c>
      <c r="J26" s="91"/>
      <c r="K26" s="91"/>
    </row>
    <row r="27" spans="1:11" ht="19.5" customHeight="1">
      <c r="A27" s="103" t="s">
        <v>105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1:11" ht="16.5" customHeight="1">
      <c r="A28" s="116" t="s">
        <v>106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</row>
    <row r="29" spans="1:11" ht="19.5" customHeight="1">
      <c r="A29" s="105" t="s">
        <v>107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1" ht="105" customHeight="1">
      <c r="A30" s="91" t="s">
        <v>108</v>
      </c>
      <c r="B30" s="19"/>
      <c r="C30" s="19" t="s">
        <v>109</v>
      </c>
      <c r="D30" s="19" t="s">
        <v>58</v>
      </c>
      <c r="E30" s="25">
        <f>I30</f>
        <v>30</v>
      </c>
      <c r="F30" s="26" t="s">
        <v>15</v>
      </c>
      <c r="G30" s="26" t="s">
        <v>15</v>
      </c>
      <c r="H30" s="25" t="s">
        <v>15</v>
      </c>
      <c r="I30" s="25">
        <v>30</v>
      </c>
      <c r="J30" s="19" t="s">
        <v>110</v>
      </c>
      <c r="K30" s="100" t="s">
        <v>111</v>
      </c>
    </row>
    <row r="31" spans="1:11" ht="98.25" customHeight="1">
      <c r="A31" s="91"/>
      <c r="B31" s="98" t="s">
        <v>112</v>
      </c>
      <c r="C31" s="98"/>
      <c r="D31" s="31">
        <v>2014</v>
      </c>
      <c r="E31" s="26">
        <f>I31</f>
        <v>30</v>
      </c>
      <c r="F31" s="26" t="s">
        <v>15</v>
      </c>
      <c r="G31" s="26" t="s">
        <v>15</v>
      </c>
      <c r="H31" s="25" t="s">
        <v>15</v>
      </c>
      <c r="I31" s="33">
        <v>30</v>
      </c>
      <c r="J31" s="27" t="s">
        <v>113</v>
      </c>
      <c r="K31" s="100"/>
    </row>
    <row r="32" spans="1:11" ht="29.25" customHeight="1">
      <c r="A32" s="91" t="s">
        <v>83</v>
      </c>
      <c r="B32" s="91" t="s">
        <v>114</v>
      </c>
      <c r="C32" s="91"/>
      <c r="D32" s="51">
        <v>2014</v>
      </c>
      <c r="E32" s="25">
        <v>10</v>
      </c>
      <c r="F32" s="25" t="s">
        <v>15</v>
      </c>
      <c r="G32" s="25">
        <v>10</v>
      </c>
      <c r="H32" s="52" t="s">
        <v>15</v>
      </c>
      <c r="I32" s="51" t="s">
        <v>15</v>
      </c>
      <c r="J32" s="91" t="s">
        <v>45</v>
      </c>
      <c r="K32" s="91" t="s">
        <v>111</v>
      </c>
    </row>
    <row r="33" spans="1:11" ht="29.25" customHeight="1">
      <c r="A33" s="91"/>
      <c r="B33" s="91"/>
      <c r="C33" s="91"/>
      <c r="D33" s="51">
        <v>2015</v>
      </c>
      <c r="E33" s="25">
        <v>10</v>
      </c>
      <c r="F33" s="25" t="s">
        <v>15</v>
      </c>
      <c r="G33" s="25">
        <v>10</v>
      </c>
      <c r="H33" s="52" t="s">
        <v>15</v>
      </c>
      <c r="I33" s="51" t="s">
        <v>15</v>
      </c>
      <c r="J33" s="91"/>
      <c r="K33" s="91"/>
    </row>
    <row r="34" spans="1:11" ht="29.25" customHeight="1">
      <c r="A34" s="91"/>
      <c r="B34" s="91"/>
      <c r="C34" s="91"/>
      <c r="D34" s="51">
        <v>2016</v>
      </c>
      <c r="E34" s="25">
        <v>10</v>
      </c>
      <c r="F34" s="25" t="s">
        <v>15</v>
      </c>
      <c r="G34" s="25">
        <v>10</v>
      </c>
      <c r="H34" s="52" t="s">
        <v>15</v>
      </c>
      <c r="I34" s="51" t="s">
        <v>15</v>
      </c>
      <c r="J34" s="91"/>
      <c r="K34" s="91"/>
    </row>
    <row r="35" spans="1:11" ht="28.5" customHeight="1">
      <c r="A35" s="117" t="s">
        <v>115</v>
      </c>
      <c r="B35" s="91" t="s">
        <v>116</v>
      </c>
      <c r="C35" s="91"/>
      <c r="D35" s="31">
        <v>2014</v>
      </c>
      <c r="E35" s="32" t="s">
        <v>15</v>
      </c>
      <c r="F35" s="32" t="s">
        <v>15</v>
      </c>
      <c r="G35" s="32" t="s">
        <v>15</v>
      </c>
      <c r="H35" s="19" t="s">
        <v>15</v>
      </c>
      <c r="I35" s="31" t="s">
        <v>15</v>
      </c>
      <c r="J35" s="91" t="s">
        <v>43</v>
      </c>
      <c r="K35" s="117" t="s">
        <v>117</v>
      </c>
    </row>
    <row r="36" spans="1:11" ht="27.75" customHeight="1">
      <c r="A36" s="117"/>
      <c r="B36" s="91"/>
      <c r="C36" s="91"/>
      <c r="D36" s="31">
        <v>2015</v>
      </c>
      <c r="E36" s="32" t="s">
        <v>15</v>
      </c>
      <c r="F36" s="32" t="s">
        <v>15</v>
      </c>
      <c r="G36" s="32" t="s">
        <v>15</v>
      </c>
      <c r="H36" s="19" t="s">
        <v>15</v>
      </c>
      <c r="I36" s="31" t="s">
        <v>15</v>
      </c>
      <c r="J36" s="91"/>
      <c r="K36" s="91"/>
    </row>
    <row r="37" spans="1:11" ht="29.25" customHeight="1">
      <c r="A37" s="117"/>
      <c r="B37" s="91"/>
      <c r="C37" s="91"/>
      <c r="D37" s="31">
        <v>2016</v>
      </c>
      <c r="E37" s="32" t="s">
        <v>15</v>
      </c>
      <c r="F37" s="32" t="s">
        <v>15</v>
      </c>
      <c r="G37" s="32" t="s">
        <v>15</v>
      </c>
      <c r="H37" s="19" t="s">
        <v>15</v>
      </c>
      <c r="I37" s="31" t="s">
        <v>15</v>
      </c>
      <c r="J37" s="91"/>
      <c r="K37" s="91"/>
    </row>
    <row r="38" spans="1:11" ht="27" customHeight="1">
      <c r="A38" s="91" t="s">
        <v>118</v>
      </c>
      <c r="B38" s="91" t="s">
        <v>119</v>
      </c>
      <c r="C38" s="91"/>
      <c r="D38" s="31">
        <v>2014</v>
      </c>
      <c r="E38" s="32" t="s">
        <v>15</v>
      </c>
      <c r="F38" s="32" t="s">
        <v>15</v>
      </c>
      <c r="G38" s="32" t="s">
        <v>15</v>
      </c>
      <c r="H38" s="19" t="s">
        <v>15</v>
      </c>
      <c r="I38" s="31" t="s">
        <v>15</v>
      </c>
      <c r="J38" s="91" t="s">
        <v>43</v>
      </c>
      <c r="K38" s="91" t="s">
        <v>120</v>
      </c>
    </row>
    <row r="39" spans="1:11" ht="27.75" customHeight="1">
      <c r="A39" s="91"/>
      <c r="B39" s="91"/>
      <c r="C39" s="91"/>
      <c r="D39" s="31">
        <v>2015</v>
      </c>
      <c r="E39" s="32" t="s">
        <v>15</v>
      </c>
      <c r="F39" s="32" t="s">
        <v>15</v>
      </c>
      <c r="G39" s="32" t="s">
        <v>15</v>
      </c>
      <c r="H39" s="19" t="s">
        <v>15</v>
      </c>
      <c r="I39" s="31" t="s">
        <v>15</v>
      </c>
      <c r="J39" s="91"/>
      <c r="K39" s="91"/>
    </row>
    <row r="40" spans="1:11" ht="26.25" customHeight="1">
      <c r="A40" s="91"/>
      <c r="B40" s="91"/>
      <c r="C40" s="91"/>
      <c r="D40" s="31">
        <v>2016</v>
      </c>
      <c r="E40" s="32" t="s">
        <v>15</v>
      </c>
      <c r="F40" s="32" t="s">
        <v>15</v>
      </c>
      <c r="G40" s="32" t="s">
        <v>15</v>
      </c>
      <c r="H40" s="19" t="s">
        <v>15</v>
      </c>
      <c r="I40" s="31" t="s">
        <v>15</v>
      </c>
      <c r="J40" s="91"/>
      <c r="K40" s="91"/>
    </row>
    <row r="41" spans="1:11" ht="29.25" customHeight="1">
      <c r="A41" s="91" t="s">
        <v>121</v>
      </c>
      <c r="B41" s="91" t="s">
        <v>122</v>
      </c>
      <c r="C41" s="91"/>
      <c r="D41" s="91">
        <v>2014</v>
      </c>
      <c r="E41" s="118" t="s">
        <v>15</v>
      </c>
      <c r="F41" s="91" t="s">
        <v>15</v>
      </c>
      <c r="G41" s="118" t="s">
        <v>15</v>
      </c>
      <c r="H41" s="91" t="s">
        <v>15</v>
      </c>
      <c r="I41" s="118" t="s">
        <v>15</v>
      </c>
      <c r="J41" s="91" t="s">
        <v>43</v>
      </c>
      <c r="K41" s="91" t="s">
        <v>123</v>
      </c>
    </row>
    <row r="42" spans="1:11" ht="7.5" customHeight="1">
      <c r="A42" s="91"/>
      <c r="B42" s="91"/>
      <c r="C42" s="91"/>
      <c r="D42" s="91"/>
      <c r="E42" s="118"/>
      <c r="F42" s="91"/>
      <c r="G42" s="118"/>
      <c r="H42" s="91"/>
      <c r="I42" s="118"/>
      <c r="J42" s="91"/>
      <c r="K42" s="91"/>
    </row>
    <row r="43" spans="1:11" ht="30" customHeight="1">
      <c r="A43" s="91"/>
      <c r="B43" s="91"/>
      <c r="C43" s="91"/>
      <c r="D43" s="31">
        <v>2015</v>
      </c>
      <c r="E43" s="32" t="s">
        <v>15</v>
      </c>
      <c r="F43" s="31" t="s">
        <v>15</v>
      </c>
      <c r="G43" s="31" t="s">
        <v>15</v>
      </c>
      <c r="H43" s="19" t="s">
        <v>15</v>
      </c>
      <c r="I43" s="31" t="s">
        <v>15</v>
      </c>
      <c r="J43" s="91"/>
      <c r="K43" s="91"/>
    </row>
    <row r="44" spans="1:11" ht="25.5" customHeight="1">
      <c r="A44" s="91"/>
      <c r="B44" s="91"/>
      <c r="C44" s="91"/>
      <c r="D44" s="31">
        <v>2016</v>
      </c>
      <c r="E44" s="32" t="s">
        <v>15</v>
      </c>
      <c r="F44" s="31" t="s">
        <v>15</v>
      </c>
      <c r="G44" s="31" t="s">
        <v>15</v>
      </c>
      <c r="H44" s="19" t="s">
        <v>15</v>
      </c>
      <c r="I44" s="31" t="s">
        <v>15</v>
      </c>
      <c r="J44" s="91"/>
      <c r="K44" s="91"/>
    </row>
    <row r="45" spans="1:11" ht="26.25" customHeight="1">
      <c r="A45" s="92" t="s">
        <v>124</v>
      </c>
      <c r="B45" s="53"/>
      <c r="C45" s="91" t="s">
        <v>125</v>
      </c>
      <c r="D45" s="19">
        <v>2014</v>
      </c>
      <c r="E45" s="19" t="s">
        <v>15</v>
      </c>
      <c r="F45" s="19" t="s">
        <v>15</v>
      </c>
      <c r="G45" s="19" t="s">
        <v>15</v>
      </c>
      <c r="H45" s="19" t="s">
        <v>15</v>
      </c>
      <c r="I45" s="19" t="s">
        <v>15</v>
      </c>
      <c r="J45" s="91" t="s">
        <v>43</v>
      </c>
      <c r="K45" s="106" t="s">
        <v>126</v>
      </c>
    </row>
    <row r="46" spans="1:11" ht="24.75" customHeight="1">
      <c r="A46" s="92"/>
      <c r="B46" s="53"/>
      <c r="C46" s="91"/>
      <c r="D46" s="19">
        <v>2015</v>
      </c>
      <c r="E46" s="19" t="s">
        <v>15</v>
      </c>
      <c r="F46" s="19" t="s">
        <v>15</v>
      </c>
      <c r="G46" s="19" t="s">
        <v>15</v>
      </c>
      <c r="H46" s="19" t="s">
        <v>15</v>
      </c>
      <c r="I46" s="19" t="s">
        <v>15</v>
      </c>
      <c r="J46" s="91"/>
      <c r="K46" s="91"/>
    </row>
    <row r="47" spans="1:11" ht="27" customHeight="1">
      <c r="A47" s="92"/>
      <c r="B47" s="53"/>
      <c r="C47" s="91"/>
      <c r="D47" s="19">
        <v>2016</v>
      </c>
      <c r="E47" s="19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91"/>
      <c r="K47" s="91"/>
    </row>
    <row r="48" spans="1:11" ht="17.25" customHeight="1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5.75" customHeight="1">
      <c r="A49" s="104" t="s">
        <v>127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11" ht="18.75" customHeight="1">
      <c r="A50" s="107" t="s">
        <v>128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</row>
    <row r="51" spans="1:11" ht="36" customHeight="1">
      <c r="A51" s="91" t="s">
        <v>129</v>
      </c>
      <c r="B51" s="91" t="s">
        <v>130</v>
      </c>
      <c r="C51" s="91"/>
      <c r="D51" s="31">
        <v>2014</v>
      </c>
      <c r="E51" s="32" t="s">
        <v>15</v>
      </c>
      <c r="F51" s="31" t="s">
        <v>15</v>
      </c>
      <c r="G51" s="31" t="s">
        <v>15</v>
      </c>
      <c r="H51" s="19" t="s">
        <v>15</v>
      </c>
      <c r="I51" s="31" t="s">
        <v>15</v>
      </c>
      <c r="J51" s="91" t="s">
        <v>131</v>
      </c>
      <c r="K51" s="91" t="s">
        <v>132</v>
      </c>
    </row>
    <row r="52" spans="1:11" ht="26.25" customHeight="1">
      <c r="A52" s="91"/>
      <c r="B52" s="91"/>
      <c r="C52" s="91"/>
      <c r="D52" s="31">
        <v>2015</v>
      </c>
      <c r="E52" s="32" t="s">
        <v>15</v>
      </c>
      <c r="F52" s="31" t="s">
        <v>15</v>
      </c>
      <c r="G52" s="31" t="s">
        <v>15</v>
      </c>
      <c r="H52" s="19" t="s">
        <v>15</v>
      </c>
      <c r="I52" s="31" t="s">
        <v>15</v>
      </c>
      <c r="J52" s="91"/>
      <c r="K52" s="91"/>
    </row>
    <row r="53" spans="1:11" ht="30.75" customHeight="1">
      <c r="A53" s="91"/>
      <c r="B53" s="91"/>
      <c r="C53" s="91"/>
      <c r="D53" s="31">
        <v>2016</v>
      </c>
      <c r="E53" s="32" t="s">
        <v>15</v>
      </c>
      <c r="F53" s="31" t="s">
        <v>15</v>
      </c>
      <c r="G53" s="31" t="s">
        <v>15</v>
      </c>
      <c r="H53" s="19" t="s">
        <v>15</v>
      </c>
      <c r="I53" s="31" t="s">
        <v>15</v>
      </c>
      <c r="J53" s="91"/>
      <c r="K53" s="91"/>
    </row>
    <row r="54" spans="1:11" ht="30.75" customHeight="1">
      <c r="A54" s="92" t="s">
        <v>133</v>
      </c>
      <c r="B54" s="53"/>
      <c r="C54" s="91" t="s">
        <v>134</v>
      </c>
      <c r="D54" s="19">
        <v>2014</v>
      </c>
      <c r="E54" s="19" t="s">
        <v>15</v>
      </c>
      <c r="F54" s="19" t="s">
        <v>15</v>
      </c>
      <c r="G54" s="19" t="s">
        <v>15</v>
      </c>
      <c r="H54" s="19" t="s">
        <v>15</v>
      </c>
      <c r="I54" s="19" t="s">
        <v>15</v>
      </c>
      <c r="J54" s="91" t="s">
        <v>131</v>
      </c>
      <c r="K54" s="91" t="s">
        <v>132</v>
      </c>
    </row>
    <row r="55" spans="1:11" ht="30.75" customHeight="1">
      <c r="A55" s="92"/>
      <c r="B55" s="53"/>
      <c r="C55" s="91"/>
      <c r="D55" s="19">
        <v>2015</v>
      </c>
      <c r="E55" s="19" t="s">
        <v>15</v>
      </c>
      <c r="F55" s="19" t="s">
        <v>15</v>
      </c>
      <c r="G55" s="19" t="s">
        <v>15</v>
      </c>
      <c r="H55" s="19" t="s">
        <v>15</v>
      </c>
      <c r="I55" s="19" t="s">
        <v>15</v>
      </c>
      <c r="J55" s="91"/>
      <c r="K55" s="91"/>
    </row>
    <row r="56" spans="1:11" ht="34.5" customHeight="1">
      <c r="A56" s="92"/>
      <c r="B56" s="53"/>
      <c r="C56" s="91"/>
      <c r="D56" s="19">
        <v>2016</v>
      </c>
      <c r="E56" s="54">
        <f>H56</f>
        <v>30</v>
      </c>
      <c r="F56" s="54" t="s">
        <v>15</v>
      </c>
      <c r="G56" s="54" t="s">
        <v>15</v>
      </c>
      <c r="H56" s="54">
        <v>30</v>
      </c>
      <c r="I56" s="19" t="s">
        <v>15</v>
      </c>
      <c r="J56" s="91"/>
      <c r="K56" s="91"/>
    </row>
    <row r="57" spans="1:11" ht="20.25" customHeight="1">
      <c r="A57" s="103" t="s">
        <v>135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1:11" ht="19.5" customHeight="1">
      <c r="A58" s="104" t="s">
        <v>106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</row>
    <row r="59" spans="1:11" ht="21" customHeight="1">
      <c r="A59" s="107" t="s">
        <v>136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</row>
    <row r="60" spans="1:11" ht="27.75" customHeight="1">
      <c r="A60" s="91" t="s">
        <v>137</v>
      </c>
      <c r="B60" s="91" t="s">
        <v>138</v>
      </c>
      <c r="C60" s="91"/>
      <c r="D60" s="31">
        <v>2014</v>
      </c>
      <c r="E60" s="26">
        <f>H60</f>
        <v>3</v>
      </c>
      <c r="F60" s="33" t="s">
        <v>15</v>
      </c>
      <c r="G60" s="33" t="s">
        <v>15</v>
      </c>
      <c r="H60" s="25">
        <v>3</v>
      </c>
      <c r="I60" s="31" t="s">
        <v>15</v>
      </c>
      <c r="J60" s="91" t="s">
        <v>43</v>
      </c>
      <c r="K60" s="91" t="s">
        <v>139</v>
      </c>
    </row>
    <row r="61" spans="1:11" ht="29.25" customHeight="1">
      <c r="A61" s="91"/>
      <c r="B61" s="91"/>
      <c r="C61" s="91"/>
      <c r="D61" s="31">
        <v>2015</v>
      </c>
      <c r="E61" s="26">
        <f>H61</f>
        <v>3</v>
      </c>
      <c r="F61" s="33" t="s">
        <v>15</v>
      </c>
      <c r="G61" s="33" t="s">
        <v>15</v>
      </c>
      <c r="H61" s="25">
        <v>3</v>
      </c>
      <c r="I61" s="31" t="s">
        <v>15</v>
      </c>
      <c r="J61" s="91"/>
      <c r="K61" s="91"/>
    </row>
    <row r="62" spans="1:11" ht="23.25" customHeight="1">
      <c r="A62" s="91"/>
      <c r="B62" s="91"/>
      <c r="C62" s="91"/>
      <c r="D62" s="31">
        <v>2016</v>
      </c>
      <c r="E62" s="26">
        <f>H62</f>
        <v>3</v>
      </c>
      <c r="F62" s="33" t="s">
        <v>15</v>
      </c>
      <c r="G62" s="33" t="s">
        <v>15</v>
      </c>
      <c r="H62" s="25">
        <v>3</v>
      </c>
      <c r="I62" s="31" t="s">
        <v>15</v>
      </c>
      <c r="J62" s="91"/>
      <c r="K62" s="91"/>
    </row>
    <row r="63" spans="1:11" ht="12" customHeight="1">
      <c r="A63" s="91" t="s">
        <v>140</v>
      </c>
      <c r="B63" s="91" t="s">
        <v>141</v>
      </c>
      <c r="C63" s="91"/>
      <c r="D63" s="91">
        <v>2014</v>
      </c>
      <c r="E63" s="95" t="s">
        <v>15</v>
      </c>
      <c r="F63" s="95" t="s">
        <v>15</v>
      </c>
      <c r="G63" s="95" t="s">
        <v>15</v>
      </c>
      <c r="H63" s="95" t="s">
        <v>15</v>
      </c>
      <c r="I63" s="118" t="s">
        <v>15</v>
      </c>
      <c r="J63" s="91" t="s">
        <v>43</v>
      </c>
      <c r="K63" s="91" t="s">
        <v>142</v>
      </c>
    </row>
    <row r="64" spans="1:11" ht="12" customHeight="1">
      <c r="A64" s="91"/>
      <c r="B64" s="91"/>
      <c r="C64" s="91"/>
      <c r="D64" s="91"/>
      <c r="E64" s="95"/>
      <c r="F64" s="95"/>
      <c r="G64" s="95"/>
      <c r="H64" s="95"/>
      <c r="I64" s="118"/>
      <c r="J64" s="91"/>
      <c r="K64" s="91"/>
    </row>
    <row r="65" spans="1:11" ht="21.75" customHeight="1">
      <c r="A65" s="91"/>
      <c r="B65" s="91"/>
      <c r="C65" s="91"/>
      <c r="D65" s="31">
        <v>2015</v>
      </c>
      <c r="E65" s="26" t="s">
        <v>15</v>
      </c>
      <c r="F65" s="33" t="s">
        <v>15</v>
      </c>
      <c r="G65" s="33" t="s">
        <v>15</v>
      </c>
      <c r="H65" s="25" t="s">
        <v>15</v>
      </c>
      <c r="I65" s="31" t="s">
        <v>15</v>
      </c>
      <c r="J65" s="91"/>
      <c r="K65" s="91"/>
    </row>
    <row r="66" spans="1:11" ht="21" customHeight="1">
      <c r="A66" s="91"/>
      <c r="B66" s="91"/>
      <c r="C66" s="91"/>
      <c r="D66" s="31">
        <v>2016</v>
      </c>
      <c r="E66" s="26" t="s">
        <v>15</v>
      </c>
      <c r="F66" s="33" t="s">
        <v>15</v>
      </c>
      <c r="G66" s="33" t="s">
        <v>15</v>
      </c>
      <c r="H66" s="25" t="s">
        <v>15</v>
      </c>
      <c r="I66" s="31" t="s">
        <v>15</v>
      </c>
      <c r="J66" s="91"/>
      <c r="K66" s="91"/>
    </row>
    <row r="67" spans="1:11" ht="29.25" customHeight="1">
      <c r="A67" s="91" t="s">
        <v>143</v>
      </c>
      <c r="B67" s="91" t="s">
        <v>144</v>
      </c>
      <c r="C67" s="91"/>
      <c r="D67" s="31">
        <v>2014</v>
      </c>
      <c r="E67" s="26">
        <f>H67</f>
        <v>0</v>
      </c>
      <c r="F67" s="33" t="s">
        <v>15</v>
      </c>
      <c r="G67" s="33" t="s">
        <v>15</v>
      </c>
      <c r="H67" s="25">
        <v>0</v>
      </c>
      <c r="I67" s="31" t="s">
        <v>15</v>
      </c>
      <c r="J67" s="91" t="s">
        <v>43</v>
      </c>
      <c r="K67" s="91" t="s">
        <v>145</v>
      </c>
    </row>
    <row r="68" spans="1:11" ht="26.25" customHeight="1">
      <c r="A68" s="91"/>
      <c r="B68" s="91"/>
      <c r="C68" s="91"/>
      <c r="D68" s="31">
        <v>2015</v>
      </c>
      <c r="E68" s="26">
        <f>H68</f>
        <v>3</v>
      </c>
      <c r="F68" s="33" t="s">
        <v>15</v>
      </c>
      <c r="G68" s="33" t="s">
        <v>15</v>
      </c>
      <c r="H68" s="25">
        <v>3</v>
      </c>
      <c r="I68" s="31" t="s">
        <v>15</v>
      </c>
      <c r="J68" s="91"/>
      <c r="K68" s="91"/>
    </row>
    <row r="69" spans="1:11" ht="24.75" customHeight="1">
      <c r="A69" s="91"/>
      <c r="B69" s="91"/>
      <c r="C69" s="91"/>
      <c r="D69" s="31">
        <v>2016</v>
      </c>
      <c r="E69" s="26">
        <f>H69</f>
        <v>3</v>
      </c>
      <c r="F69" s="33" t="s">
        <v>15</v>
      </c>
      <c r="G69" s="31" t="s">
        <v>15</v>
      </c>
      <c r="H69" s="25">
        <v>3</v>
      </c>
      <c r="I69" s="31" t="s">
        <v>15</v>
      </c>
      <c r="J69" s="91"/>
      <c r="K69" s="91"/>
    </row>
    <row r="70" spans="1:11" ht="27" customHeight="1">
      <c r="A70" s="91" t="s">
        <v>146</v>
      </c>
      <c r="B70" s="19"/>
      <c r="C70" s="91" t="s">
        <v>147</v>
      </c>
      <c r="D70" s="51">
        <v>2015</v>
      </c>
      <c r="E70" s="25">
        <f>I70</f>
        <v>50</v>
      </c>
      <c r="F70" s="25" t="s">
        <v>15</v>
      </c>
      <c r="G70" s="25" t="s">
        <v>15</v>
      </c>
      <c r="H70" s="52" t="s">
        <v>15</v>
      </c>
      <c r="I70" s="55">
        <v>50</v>
      </c>
      <c r="J70" s="91" t="s">
        <v>148</v>
      </c>
      <c r="K70" s="91" t="s">
        <v>149</v>
      </c>
    </row>
    <row r="71" spans="1:11" ht="30" customHeight="1">
      <c r="A71" s="91"/>
      <c r="B71" s="19"/>
      <c r="C71" s="91"/>
      <c r="D71" s="51">
        <v>2016</v>
      </c>
      <c r="E71" s="25">
        <f>I71</f>
        <v>50</v>
      </c>
      <c r="F71" s="25" t="s">
        <v>15</v>
      </c>
      <c r="G71" s="25" t="s">
        <v>15</v>
      </c>
      <c r="H71" s="52" t="s">
        <v>15</v>
      </c>
      <c r="I71" s="55">
        <v>50</v>
      </c>
      <c r="J71" s="91"/>
      <c r="K71" s="91"/>
    </row>
    <row r="72" spans="1:11" ht="20.25" customHeight="1">
      <c r="A72" s="103" t="s">
        <v>150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1:11" ht="18" customHeight="1">
      <c r="A73" s="104" t="s">
        <v>106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</row>
    <row r="74" spans="1:11" ht="18.75" customHeight="1">
      <c r="A74" s="107" t="s">
        <v>151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</row>
    <row r="75" spans="1:11" ht="24" customHeight="1">
      <c r="A75" s="119" t="s">
        <v>152</v>
      </c>
      <c r="B75" s="119"/>
      <c r="C75" s="91" t="s">
        <v>153</v>
      </c>
      <c r="D75" s="56">
        <v>2014</v>
      </c>
      <c r="E75" s="25" t="s">
        <v>15</v>
      </c>
      <c r="F75" s="33" t="s">
        <v>15</v>
      </c>
      <c r="G75" s="33" t="s">
        <v>15</v>
      </c>
      <c r="H75" s="25" t="s">
        <v>15</v>
      </c>
      <c r="I75" s="57" t="s">
        <v>15</v>
      </c>
      <c r="J75" s="91" t="s">
        <v>43</v>
      </c>
      <c r="K75" s="91" t="s">
        <v>154</v>
      </c>
    </row>
    <row r="76" spans="1:11" ht="19.5" customHeight="1">
      <c r="A76" s="119"/>
      <c r="B76" s="119"/>
      <c r="C76" s="91"/>
      <c r="D76" s="56">
        <v>2015</v>
      </c>
      <c r="E76" s="25" t="s">
        <v>15</v>
      </c>
      <c r="F76" s="33" t="s">
        <v>15</v>
      </c>
      <c r="G76" s="33" t="s">
        <v>15</v>
      </c>
      <c r="H76" s="25" t="s">
        <v>15</v>
      </c>
      <c r="I76" s="57" t="s">
        <v>15</v>
      </c>
      <c r="J76" s="91"/>
      <c r="K76" s="91"/>
    </row>
    <row r="77" spans="1:11" ht="21.75" customHeight="1">
      <c r="A77" s="119"/>
      <c r="B77" s="119"/>
      <c r="C77" s="91"/>
      <c r="D77" s="56">
        <v>2016</v>
      </c>
      <c r="E77" s="25" t="s">
        <v>15</v>
      </c>
      <c r="F77" s="33" t="s">
        <v>15</v>
      </c>
      <c r="G77" s="33" t="s">
        <v>15</v>
      </c>
      <c r="H77" s="25" t="s">
        <v>15</v>
      </c>
      <c r="I77" s="57" t="s">
        <v>15</v>
      </c>
      <c r="J77" s="91"/>
      <c r="K77" s="91"/>
    </row>
    <row r="78" spans="1:11" ht="15.75" customHeight="1">
      <c r="A78" s="91" t="s">
        <v>155</v>
      </c>
      <c r="B78" s="91"/>
      <c r="C78" s="91" t="s">
        <v>156</v>
      </c>
      <c r="D78" s="120">
        <v>2014</v>
      </c>
      <c r="E78" s="108" t="s">
        <v>15</v>
      </c>
      <c r="F78" s="108" t="s">
        <v>15</v>
      </c>
      <c r="G78" s="108" t="s">
        <v>15</v>
      </c>
      <c r="H78" s="108" t="s">
        <v>15</v>
      </c>
      <c r="I78" s="121" t="s">
        <v>15</v>
      </c>
      <c r="J78" s="91" t="s">
        <v>43</v>
      </c>
      <c r="K78" s="91" t="s">
        <v>157</v>
      </c>
    </row>
    <row r="79" spans="1:11" ht="0.75" customHeight="1">
      <c r="A79" s="91"/>
      <c r="B79" s="91"/>
      <c r="C79" s="91"/>
      <c r="D79" s="120"/>
      <c r="E79" s="108"/>
      <c r="F79" s="108"/>
      <c r="G79" s="108"/>
      <c r="H79" s="108"/>
      <c r="I79" s="121"/>
      <c r="J79" s="91"/>
      <c r="K79" s="91"/>
    </row>
    <row r="80" spans="1:11" ht="15" customHeight="1" hidden="1">
      <c r="A80" s="91"/>
      <c r="B80" s="91"/>
      <c r="C80" s="91"/>
      <c r="D80" s="120"/>
      <c r="E80" s="108"/>
      <c r="F80" s="108"/>
      <c r="G80" s="108"/>
      <c r="H80" s="108"/>
      <c r="I80" s="121"/>
      <c r="J80" s="91"/>
      <c r="K80" s="91"/>
    </row>
    <row r="81" spans="1:11" ht="9" customHeight="1">
      <c r="A81" s="91"/>
      <c r="B81" s="91"/>
      <c r="C81" s="91"/>
      <c r="D81" s="120"/>
      <c r="E81" s="108"/>
      <c r="F81" s="108"/>
      <c r="G81" s="108"/>
      <c r="H81" s="108"/>
      <c r="I81" s="121"/>
      <c r="J81" s="91"/>
      <c r="K81" s="91"/>
    </row>
    <row r="82" spans="1:11" ht="23.25" customHeight="1">
      <c r="A82" s="91"/>
      <c r="B82" s="91"/>
      <c r="C82" s="91"/>
      <c r="D82" s="51">
        <v>2015</v>
      </c>
      <c r="E82" s="58" t="s">
        <v>15</v>
      </c>
      <c r="F82" s="58" t="s">
        <v>15</v>
      </c>
      <c r="G82" s="58" t="s">
        <v>15</v>
      </c>
      <c r="H82" s="44" t="s">
        <v>15</v>
      </c>
      <c r="I82" s="59" t="s">
        <v>15</v>
      </c>
      <c r="J82" s="91"/>
      <c r="K82" s="91"/>
    </row>
    <row r="83" spans="1:11" ht="22.5" customHeight="1">
      <c r="A83" s="91"/>
      <c r="B83" s="91"/>
      <c r="C83" s="91"/>
      <c r="D83" s="51">
        <v>2016</v>
      </c>
      <c r="E83" s="58" t="s">
        <v>15</v>
      </c>
      <c r="F83" s="58" t="s">
        <v>15</v>
      </c>
      <c r="G83" s="58" t="s">
        <v>15</v>
      </c>
      <c r="H83" s="44" t="s">
        <v>15</v>
      </c>
      <c r="I83" s="59" t="s">
        <v>15</v>
      </c>
      <c r="J83" s="91"/>
      <c r="K83" s="91"/>
    </row>
    <row r="84" spans="1:11" ht="15.75" customHeight="1">
      <c r="A84" s="91" t="s">
        <v>158</v>
      </c>
      <c r="B84" s="91"/>
      <c r="C84" s="91" t="s">
        <v>159</v>
      </c>
      <c r="D84" s="119">
        <v>2014</v>
      </c>
      <c r="E84" s="97" t="s">
        <v>15</v>
      </c>
      <c r="F84" s="95" t="s">
        <v>15</v>
      </c>
      <c r="G84" s="95" t="s">
        <v>15</v>
      </c>
      <c r="H84" s="95" t="s">
        <v>15</v>
      </c>
      <c r="I84" s="122" t="s">
        <v>15</v>
      </c>
      <c r="J84" s="91" t="s">
        <v>43</v>
      </c>
      <c r="K84" s="91" t="s">
        <v>160</v>
      </c>
    </row>
    <row r="85" spans="1:11" ht="8.25" customHeight="1">
      <c r="A85" s="91"/>
      <c r="B85" s="91"/>
      <c r="C85" s="91"/>
      <c r="D85" s="119"/>
      <c r="E85" s="97"/>
      <c r="F85" s="95"/>
      <c r="G85" s="95"/>
      <c r="H85" s="95"/>
      <c r="I85" s="122"/>
      <c r="J85" s="91"/>
      <c r="K85" s="91"/>
    </row>
    <row r="86" spans="1:11" ht="24.75" customHeight="1">
      <c r="A86" s="91"/>
      <c r="B86" s="91"/>
      <c r="C86" s="91"/>
      <c r="D86" s="51">
        <v>2015</v>
      </c>
      <c r="E86" s="33" t="s">
        <v>15</v>
      </c>
      <c r="F86" s="33" t="s">
        <v>15</v>
      </c>
      <c r="G86" s="33" t="s">
        <v>15</v>
      </c>
      <c r="H86" s="25" t="s">
        <v>15</v>
      </c>
      <c r="I86" s="57" t="s">
        <v>15</v>
      </c>
      <c r="J86" s="91"/>
      <c r="K86" s="91"/>
    </row>
    <row r="87" spans="1:11" ht="23.25" customHeight="1">
      <c r="A87" s="91"/>
      <c r="B87" s="91"/>
      <c r="C87" s="91"/>
      <c r="D87" s="51">
        <v>2016</v>
      </c>
      <c r="E87" s="31" t="s">
        <v>15</v>
      </c>
      <c r="F87" s="31" t="s">
        <v>15</v>
      </c>
      <c r="G87" s="31" t="s">
        <v>15</v>
      </c>
      <c r="H87" s="19" t="s">
        <v>15</v>
      </c>
      <c r="I87" s="57" t="s">
        <v>15</v>
      </c>
      <c r="J87" s="91"/>
      <c r="K87" s="91"/>
    </row>
    <row r="88" spans="1:11" ht="20.25" customHeight="1">
      <c r="A88" s="103" t="s">
        <v>161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1:11" ht="20.25" customHeight="1">
      <c r="A89" s="104" t="s">
        <v>106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</row>
    <row r="90" spans="1:11" ht="18" customHeight="1">
      <c r="A90" s="107" t="s">
        <v>162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</row>
    <row r="91" spans="1:11" ht="28.5" customHeight="1">
      <c r="A91" s="91" t="s">
        <v>163</v>
      </c>
      <c r="B91" s="91"/>
      <c r="C91" s="91" t="s">
        <v>164</v>
      </c>
      <c r="D91" s="51">
        <v>2014</v>
      </c>
      <c r="E91" s="33" t="s">
        <v>15</v>
      </c>
      <c r="F91" s="33" t="s">
        <v>15</v>
      </c>
      <c r="G91" s="33" t="s">
        <v>15</v>
      </c>
      <c r="H91" s="25" t="s">
        <v>15</v>
      </c>
      <c r="I91" s="51" t="s">
        <v>15</v>
      </c>
      <c r="J91" s="91" t="s">
        <v>43</v>
      </c>
      <c r="K91" s="91" t="s">
        <v>165</v>
      </c>
    </row>
    <row r="92" spans="1:11" ht="24.75" customHeight="1">
      <c r="A92" s="91"/>
      <c r="B92" s="91"/>
      <c r="C92" s="91"/>
      <c r="D92" s="51">
        <v>2015</v>
      </c>
      <c r="E92" s="33" t="s">
        <v>15</v>
      </c>
      <c r="F92" s="33" t="s">
        <v>15</v>
      </c>
      <c r="G92" s="33" t="s">
        <v>15</v>
      </c>
      <c r="H92" s="25" t="s">
        <v>15</v>
      </c>
      <c r="I92" s="60" t="s">
        <v>15</v>
      </c>
      <c r="J92" s="91"/>
      <c r="K92" s="91"/>
    </row>
    <row r="93" spans="1:11" ht="27" customHeight="1">
      <c r="A93" s="91"/>
      <c r="B93" s="91"/>
      <c r="C93" s="91"/>
      <c r="D93" s="51">
        <v>2016</v>
      </c>
      <c r="E93" s="33" t="s">
        <v>15</v>
      </c>
      <c r="F93" s="33" t="s">
        <v>15</v>
      </c>
      <c r="G93" s="33" t="s">
        <v>15</v>
      </c>
      <c r="H93" s="25" t="s">
        <v>15</v>
      </c>
      <c r="I93" s="60" t="s">
        <v>15</v>
      </c>
      <c r="J93" s="91"/>
      <c r="K93" s="91"/>
    </row>
    <row r="94" spans="1:11" ht="38.25" customHeight="1">
      <c r="A94" s="91" t="s">
        <v>166</v>
      </c>
      <c r="B94" s="91"/>
      <c r="C94" s="91" t="s">
        <v>167</v>
      </c>
      <c r="D94" s="51">
        <v>2014</v>
      </c>
      <c r="E94" s="26" t="s">
        <v>15</v>
      </c>
      <c r="F94" s="26" t="s">
        <v>15</v>
      </c>
      <c r="G94" s="26" t="s">
        <v>15</v>
      </c>
      <c r="H94" s="25" t="s">
        <v>15</v>
      </c>
      <c r="I94" s="51" t="s">
        <v>15</v>
      </c>
      <c r="J94" s="91" t="s">
        <v>43</v>
      </c>
      <c r="K94" s="91" t="s">
        <v>168</v>
      </c>
    </row>
    <row r="95" spans="1:11" ht="38.25" customHeight="1">
      <c r="A95" s="91"/>
      <c r="B95" s="91"/>
      <c r="C95" s="91"/>
      <c r="D95" s="51">
        <v>2015</v>
      </c>
      <c r="E95" s="33" t="s">
        <v>15</v>
      </c>
      <c r="F95" s="33" t="s">
        <v>15</v>
      </c>
      <c r="G95" s="33" t="s">
        <v>15</v>
      </c>
      <c r="H95" s="25" t="s">
        <v>15</v>
      </c>
      <c r="I95" s="60" t="s">
        <v>15</v>
      </c>
      <c r="J95" s="91"/>
      <c r="K95" s="91"/>
    </row>
    <row r="96" spans="1:11" ht="36" customHeight="1">
      <c r="A96" s="91"/>
      <c r="B96" s="91"/>
      <c r="C96" s="91"/>
      <c r="D96" s="51">
        <v>2016</v>
      </c>
      <c r="E96" s="33" t="s">
        <v>15</v>
      </c>
      <c r="F96" s="33" t="s">
        <v>15</v>
      </c>
      <c r="G96" s="33" t="s">
        <v>15</v>
      </c>
      <c r="H96" s="25" t="s">
        <v>15</v>
      </c>
      <c r="I96" s="60" t="s">
        <v>15</v>
      </c>
      <c r="J96" s="91"/>
      <c r="K96" s="91"/>
    </row>
    <row r="97" spans="1:11" ht="30" customHeight="1">
      <c r="A97" s="123" t="s">
        <v>57</v>
      </c>
      <c r="B97" s="123"/>
      <c r="C97" s="123"/>
      <c r="D97" s="61">
        <v>2014</v>
      </c>
      <c r="E97" s="36">
        <f>G97+H97+I97</f>
        <v>202</v>
      </c>
      <c r="F97" s="36" t="s">
        <v>15</v>
      </c>
      <c r="G97" s="36">
        <f>G32+G14</f>
        <v>108</v>
      </c>
      <c r="H97" s="52">
        <f>H11+H14+H15+H60+H67</f>
        <v>64</v>
      </c>
      <c r="I97" s="62">
        <v>30</v>
      </c>
      <c r="J97" s="119"/>
      <c r="K97" s="119"/>
    </row>
    <row r="98" spans="1:11" ht="30" customHeight="1">
      <c r="A98" s="123"/>
      <c r="B98" s="123"/>
      <c r="C98" s="123"/>
      <c r="D98" s="61">
        <v>2015</v>
      </c>
      <c r="E98" s="36">
        <f>G98+H98+I98</f>
        <v>450.3</v>
      </c>
      <c r="F98" s="36" t="s">
        <v>15</v>
      </c>
      <c r="G98" s="36">
        <v>10</v>
      </c>
      <c r="H98" s="52">
        <f>H12+H16+H17+H25+H61+H68</f>
        <v>90.3</v>
      </c>
      <c r="I98" s="63">
        <f>I70+I19</f>
        <v>350</v>
      </c>
      <c r="J98" s="119"/>
      <c r="K98" s="119"/>
    </row>
    <row r="99" spans="1:11" ht="27.75" customHeight="1">
      <c r="A99" s="123"/>
      <c r="B99" s="123"/>
      <c r="C99" s="123"/>
      <c r="D99" s="61">
        <v>2016</v>
      </c>
      <c r="E99" s="36">
        <f>H99+I99+G99</f>
        <v>471.6</v>
      </c>
      <c r="F99" s="36" t="s">
        <v>15</v>
      </c>
      <c r="G99" s="36">
        <v>10</v>
      </c>
      <c r="H99" s="52">
        <f>H13+H18+H26+H56+H62+H69</f>
        <v>111.6</v>
      </c>
      <c r="I99" s="63">
        <f>I71+I22</f>
        <v>350</v>
      </c>
      <c r="J99" s="119"/>
      <c r="K99" s="119"/>
    </row>
    <row r="100" spans="1:11" ht="29.25" customHeight="1">
      <c r="A100" s="123"/>
      <c r="B100" s="123"/>
      <c r="C100" s="123"/>
      <c r="D100" s="61" t="s">
        <v>58</v>
      </c>
      <c r="E100" s="36">
        <f>E97+E98+E99</f>
        <v>1123.9</v>
      </c>
      <c r="F100" s="36" t="s">
        <v>15</v>
      </c>
      <c r="G100" s="36">
        <f>G97+G98+G99</f>
        <v>128</v>
      </c>
      <c r="H100" s="52">
        <f>H97+H98+H99</f>
        <v>265.9</v>
      </c>
      <c r="I100" s="64">
        <f>I97+I98+I99</f>
        <v>730</v>
      </c>
      <c r="J100" s="119"/>
      <c r="K100" s="119"/>
    </row>
  </sheetData>
  <sheetProtection selectLockedCells="1" selectUnlockedCells="1"/>
  <mergeCells count="159">
    <mergeCell ref="A94:B96"/>
    <mergeCell ref="C94:C96"/>
    <mergeCell ref="J94:J96"/>
    <mergeCell ref="K94:K96"/>
    <mergeCell ref="A97:C100"/>
    <mergeCell ref="J97:J100"/>
    <mergeCell ref="K97:K100"/>
    <mergeCell ref="A89:K89"/>
    <mergeCell ref="A90:K90"/>
    <mergeCell ref="A91:B93"/>
    <mergeCell ref="C91:C93"/>
    <mergeCell ref="J91:J93"/>
    <mergeCell ref="K91:K93"/>
    <mergeCell ref="G84:G85"/>
    <mergeCell ref="H84:H85"/>
    <mergeCell ref="I84:I85"/>
    <mergeCell ref="J84:J87"/>
    <mergeCell ref="K84:K87"/>
    <mergeCell ref="A88:K88"/>
    <mergeCell ref="G78:G81"/>
    <mergeCell ref="H78:H81"/>
    <mergeCell ref="I78:I81"/>
    <mergeCell ref="J78:J83"/>
    <mergeCell ref="K78:K83"/>
    <mergeCell ref="A84:B87"/>
    <mergeCell ref="C84:C87"/>
    <mergeCell ref="D84:D85"/>
    <mergeCell ref="E84:E85"/>
    <mergeCell ref="F84:F85"/>
    <mergeCell ref="A74:K74"/>
    <mergeCell ref="A75:B77"/>
    <mergeCell ref="C75:C77"/>
    <mergeCell ref="J75:J77"/>
    <mergeCell ref="K75:K77"/>
    <mergeCell ref="A78:B83"/>
    <mergeCell ref="C78:C83"/>
    <mergeCell ref="D78:D81"/>
    <mergeCell ref="E78:E81"/>
    <mergeCell ref="F78:F81"/>
    <mergeCell ref="A70:A71"/>
    <mergeCell ref="C70:C71"/>
    <mergeCell ref="J70:J71"/>
    <mergeCell ref="K70:K71"/>
    <mergeCell ref="A72:K72"/>
    <mergeCell ref="A73:K73"/>
    <mergeCell ref="G63:G64"/>
    <mergeCell ref="H63:H64"/>
    <mergeCell ref="I63:I64"/>
    <mergeCell ref="J63:J66"/>
    <mergeCell ref="K63:K66"/>
    <mergeCell ref="A67:A69"/>
    <mergeCell ref="B67:C69"/>
    <mergeCell ref="J67:J69"/>
    <mergeCell ref="K67:K69"/>
    <mergeCell ref="A59:K59"/>
    <mergeCell ref="A60:A62"/>
    <mergeCell ref="B60:C62"/>
    <mergeCell ref="J60:J62"/>
    <mergeCell ref="K60:K62"/>
    <mergeCell ref="A63:A66"/>
    <mergeCell ref="B63:C66"/>
    <mergeCell ref="D63:D64"/>
    <mergeCell ref="E63:E64"/>
    <mergeCell ref="F63:F64"/>
    <mergeCell ref="A54:A56"/>
    <mergeCell ref="C54:C56"/>
    <mergeCell ref="J54:J56"/>
    <mergeCell ref="K54:K56"/>
    <mergeCell ref="A57:K57"/>
    <mergeCell ref="A58:K58"/>
    <mergeCell ref="A48:K48"/>
    <mergeCell ref="A49:K49"/>
    <mergeCell ref="A50:K50"/>
    <mergeCell ref="A51:A53"/>
    <mergeCell ref="B51:C53"/>
    <mergeCell ref="J51:J53"/>
    <mergeCell ref="K51:K53"/>
    <mergeCell ref="H41:H42"/>
    <mergeCell ref="I41:I42"/>
    <mergeCell ref="J41:J44"/>
    <mergeCell ref="K41:K44"/>
    <mergeCell ref="A45:A47"/>
    <mergeCell ref="C45:C47"/>
    <mergeCell ref="J45:J47"/>
    <mergeCell ref="K45:K47"/>
    <mergeCell ref="A41:A44"/>
    <mergeCell ref="B41:C44"/>
    <mergeCell ref="D41:D42"/>
    <mergeCell ref="E41:E42"/>
    <mergeCell ref="F41:F42"/>
    <mergeCell ref="G41:G42"/>
    <mergeCell ref="A35:A37"/>
    <mergeCell ref="B35:C37"/>
    <mergeCell ref="J35:J37"/>
    <mergeCell ref="K35:K37"/>
    <mergeCell ref="A38:A40"/>
    <mergeCell ref="B38:C40"/>
    <mergeCell ref="J38:J40"/>
    <mergeCell ref="K38:K40"/>
    <mergeCell ref="A29:K29"/>
    <mergeCell ref="A30:A31"/>
    <mergeCell ref="K30:K31"/>
    <mergeCell ref="B31:C31"/>
    <mergeCell ref="A32:A34"/>
    <mergeCell ref="B32:C34"/>
    <mergeCell ref="J32:J34"/>
    <mergeCell ref="K32:K34"/>
    <mergeCell ref="H23:H24"/>
    <mergeCell ref="I23:I24"/>
    <mergeCell ref="J23:J26"/>
    <mergeCell ref="K23:K26"/>
    <mergeCell ref="A27:K27"/>
    <mergeCell ref="A28:K28"/>
    <mergeCell ref="H19:H21"/>
    <mergeCell ref="I19:I21"/>
    <mergeCell ref="J19:J22"/>
    <mergeCell ref="K19:K22"/>
    <mergeCell ref="A23:A26"/>
    <mergeCell ref="B23:C26"/>
    <mergeCell ref="D23:D24"/>
    <mergeCell ref="E23:E24"/>
    <mergeCell ref="F23:F24"/>
    <mergeCell ref="G23:G24"/>
    <mergeCell ref="I14:I15"/>
    <mergeCell ref="K14:K18"/>
    <mergeCell ref="D16:D17"/>
    <mergeCell ref="E16:E17"/>
    <mergeCell ref="A19:A22"/>
    <mergeCell ref="B19:C22"/>
    <mergeCell ref="D19:D21"/>
    <mergeCell ref="E19:E21"/>
    <mergeCell ref="F19:F21"/>
    <mergeCell ref="G19:G21"/>
    <mergeCell ref="A11:A13"/>
    <mergeCell ref="B11:C13"/>
    <mergeCell ref="J11:J13"/>
    <mergeCell ref="K11:K13"/>
    <mergeCell ref="A14:A18"/>
    <mergeCell ref="B14:C18"/>
    <mergeCell ref="D14:D15"/>
    <mergeCell ref="E14:E15"/>
    <mergeCell ref="F14:F15"/>
    <mergeCell ref="G14:G15"/>
    <mergeCell ref="F5:F6"/>
    <mergeCell ref="G5:H5"/>
    <mergeCell ref="B7:C7"/>
    <mergeCell ref="A8:K8"/>
    <mergeCell ref="A9:K9"/>
    <mergeCell ref="A10:K10"/>
    <mergeCell ref="A1:K2"/>
    <mergeCell ref="A3:K3"/>
    <mergeCell ref="A4:A6"/>
    <mergeCell ref="B4:C6"/>
    <mergeCell ref="D4:D6"/>
    <mergeCell ref="E4:E6"/>
    <mergeCell ref="F4:H4"/>
    <mergeCell ref="I4:I6"/>
    <mergeCell ref="J4:J6"/>
    <mergeCell ref="K4:K6"/>
  </mergeCells>
  <printOptions/>
  <pageMargins left="0.4097222222222222" right="0.2" top="0.3402777777777778" bottom="0.31527777777777777" header="0.5118055555555555" footer="0.5118055555555555"/>
  <pageSetup horizontalDpi="300" verticalDpi="300" orientation="landscape" paperSize="9" scale="64" r:id="rId1"/>
  <rowBreaks count="3" manualBreakCount="3">
    <brk id="26" max="255" man="1"/>
    <brk id="53" max="255" man="1"/>
    <brk id="9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A1:L42"/>
  <sheetViews>
    <sheetView view="pageBreakPreview" zoomScaleSheetLayoutView="100" zoomScalePageLayoutView="0" workbookViewId="0" topLeftCell="A28">
      <selection activeCell="G20" sqref="G20"/>
    </sheetView>
  </sheetViews>
  <sheetFormatPr defaultColWidth="9.00390625" defaultRowHeight="15"/>
  <cols>
    <col min="1" max="1" width="5.7109375" style="65" customWidth="1"/>
    <col min="2" max="2" width="46.28125" style="65" customWidth="1"/>
    <col min="3" max="3" width="11.7109375" style="65" customWidth="1"/>
    <col min="4" max="4" width="12.57421875" style="65" customWidth="1"/>
    <col min="5" max="5" width="10.28125" style="65" customWidth="1"/>
    <col min="6" max="6" width="13.7109375" style="65" customWidth="1"/>
    <col min="7" max="7" width="12.28125" style="65" customWidth="1"/>
    <col min="8" max="8" width="9.00390625" style="65" customWidth="1"/>
    <col min="9" max="9" width="37.28125" style="65" customWidth="1"/>
    <col min="10" max="10" width="30.28125" style="65" customWidth="1"/>
    <col min="11" max="12" width="9.28125" style="65" customWidth="1"/>
    <col min="13" max="16384" width="9.00390625" style="65" customWidth="1"/>
  </cols>
  <sheetData>
    <row r="1" spans="1:10" ht="26.25" customHeight="1">
      <c r="A1" s="124" t="s">
        <v>35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4.75" customHeight="1">
      <c r="A2" s="125" t="s">
        <v>36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6.5" customHeight="1">
      <c r="A3" s="91" t="s">
        <v>1</v>
      </c>
      <c r="B3" s="91" t="s">
        <v>2</v>
      </c>
      <c r="C3" s="91" t="s">
        <v>3</v>
      </c>
      <c r="D3" s="91" t="s">
        <v>59</v>
      </c>
      <c r="E3" s="91" t="s">
        <v>5</v>
      </c>
      <c r="F3" s="91"/>
      <c r="G3" s="91"/>
      <c r="H3" s="91" t="s">
        <v>6</v>
      </c>
      <c r="I3" s="91" t="s">
        <v>38</v>
      </c>
      <c r="J3" s="91" t="s">
        <v>169</v>
      </c>
    </row>
    <row r="4" spans="1:10" ht="18.75" customHeight="1">
      <c r="A4" s="91"/>
      <c r="B4" s="91"/>
      <c r="C4" s="91"/>
      <c r="D4" s="91"/>
      <c r="E4" s="91" t="s">
        <v>8</v>
      </c>
      <c r="F4" s="91" t="s">
        <v>9</v>
      </c>
      <c r="G4" s="91"/>
      <c r="H4" s="91"/>
      <c r="I4" s="91"/>
      <c r="J4" s="91"/>
    </row>
    <row r="5" spans="1:10" ht="69" customHeight="1">
      <c r="A5" s="91"/>
      <c r="B5" s="91"/>
      <c r="C5" s="91"/>
      <c r="D5" s="91"/>
      <c r="E5" s="91"/>
      <c r="F5" s="31" t="s">
        <v>10</v>
      </c>
      <c r="G5" s="31" t="s">
        <v>11</v>
      </c>
      <c r="H5" s="91"/>
      <c r="I5" s="91"/>
      <c r="J5" s="91"/>
    </row>
    <row r="6" spans="1:10" ht="15.75">
      <c r="A6" s="21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21.75" customHeight="1">
      <c r="A7" s="112" t="s">
        <v>170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ht="18.75" customHeight="1">
      <c r="A8" s="113" t="s">
        <v>171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0" ht="20.25" customHeight="1">
      <c r="A9" s="114" t="s">
        <v>172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34.5" customHeight="1">
      <c r="A10" s="91" t="s">
        <v>12</v>
      </c>
      <c r="B10" s="91" t="s">
        <v>173</v>
      </c>
      <c r="C10" s="91">
        <v>2014</v>
      </c>
      <c r="D10" s="126">
        <v>180.53</v>
      </c>
      <c r="E10" s="126" t="s">
        <v>15</v>
      </c>
      <c r="F10" s="126" t="s">
        <v>15</v>
      </c>
      <c r="G10" s="46">
        <v>86.67</v>
      </c>
      <c r="H10" s="126" t="s">
        <v>15</v>
      </c>
      <c r="I10" s="67" t="s">
        <v>174</v>
      </c>
      <c r="J10" s="100" t="s">
        <v>175</v>
      </c>
    </row>
    <row r="11" spans="1:10" ht="36" customHeight="1">
      <c r="A11" s="91"/>
      <c r="B11" s="91"/>
      <c r="C11" s="91"/>
      <c r="D11" s="126"/>
      <c r="E11" s="126"/>
      <c r="F11" s="126"/>
      <c r="G11" s="46">
        <v>93.86</v>
      </c>
      <c r="H11" s="126"/>
      <c r="I11" s="67" t="s">
        <v>176</v>
      </c>
      <c r="J11" s="100"/>
    </row>
    <row r="12" spans="1:10" ht="45" customHeight="1">
      <c r="A12" s="91"/>
      <c r="B12" s="91"/>
      <c r="C12" s="91">
        <v>2015</v>
      </c>
      <c r="D12" s="127">
        <f>G12</f>
        <v>369.34449</v>
      </c>
      <c r="E12" s="126" t="s">
        <v>15</v>
      </c>
      <c r="F12" s="126" t="s">
        <v>15</v>
      </c>
      <c r="G12" s="127">
        <v>369.34449</v>
      </c>
      <c r="H12" s="126" t="s">
        <v>15</v>
      </c>
      <c r="I12" s="91" t="s">
        <v>177</v>
      </c>
      <c r="J12" s="100"/>
    </row>
    <row r="13" spans="1:10" ht="26.25" customHeight="1">
      <c r="A13" s="91"/>
      <c r="B13" s="91"/>
      <c r="C13" s="91"/>
      <c r="D13" s="127"/>
      <c r="E13" s="126"/>
      <c r="F13" s="126"/>
      <c r="G13" s="127"/>
      <c r="H13" s="126"/>
      <c r="I13" s="91"/>
      <c r="J13" s="100"/>
    </row>
    <row r="14" spans="1:12" ht="58.5" customHeight="1">
      <c r="A14" s="91"/>
      <c r="B14" s="91"/>
      <c r="C14" s="32">
        <v>2016</v>
      </c>
      <c r="D14" s="45">
        <f>G14</f>
        <v>291.59722</v>
      </c>
      <c r="E14" s="45" t="s">
        <v>15</v>
      </c>
      <c r="F14" s="45" t="s">
        <v>15</v>
      </c>
      <c r="G14" s="46">
        <v>291.59722</v>
      </c>
      <c r="H14" s="45" t="s">
        <v>15</v>
      </c>
      <c r="I14" s="47" t="s">
        <v>177</v>
      </c>
      <c r="J14" s="100"/>
      <c r="L14" s="68"/>
    </row>
    <row r="15" spans="1:10" ht="32.25" customHeight="1">
      <c r="A15" s="91" t="s">
        <v>46</v>
      </c>
      <c r="B15" s="91" t="s">
        <v>178</v>
      </c>
      <c r="C15" s="91">
        <v>2014</v>
      </c>
      <c r="D15" s="126">
        <v>199.489</v>
      </c>
      <c r="E15" s="126" t="s">
        <v>15</v>
      </c>
      <c r="F15" s="126" t="s">
        <v>15</v>
      </c>
      <c r="G15" s="46">
        <v>59.224</v>
      </c>
      <c r="H15" s="45" t="s">
        <v>15</v>
      </c>
      <c r="I15" s="67" t="s">
        <v>179</v>
      </c>
      <c r="J15" s="100"/>
    </row>
    <row r="16" spans="1:10" ht="30.75">
      <c r="A16" s="91"/>
      <c r="B16" s="91"/>
      <c r="C16" s="91"/>
      <c r="D16" s="126"/>
      <c r="E16" s="126"/>
      <c r="F16" s="126"/>
      <c r="G16" s="46">
        <v>83.138</v>
      </c>
      <c r="H16" s="45" t="s">
        <v>15</v>
      </c>
      <c r="I16" s="67" t="s">
        <v>180</v>
      </c>
      <c r="J16" s="100"/>
    </row>
    <row r="17" spans="1:10" ht="30.75">
      <c r="A17" s="91"/>
      <c r="B17" s="91"/>
      <c r="C17" s="91"/>
      <c r="D17" s="126"/>
      <c r="E17" s="126"/>
      <c r="F17" s="126"/>
      <c r="G17" s="46">
        <v>57.127</v>
      </c>
      <c r="H17" s="45" t="s">
        <v>15</v>
      </c>
      <c r="I17" s="67" t="s">
        <v>181</v>
      </c>
      <c r="J17" s="100"/>
    </row>
    <row r="18" spans="1:10" ht="69" customHeight="1">
      <c r="A18" s="91"/>
      <c r="B18" s="91"/>
      <c r="C18" s="69">
        <v>2015</v>
      </c>
      <c r="D18" s="70">
        <f>G18</f>
        <v>203.66521</v>
      </c>
      <c r="E18" s="71" t="s">
        <v>15</v>
      </c>
      <c r="F18" s="71" t="s">
        <v>15</v>
      </c>
      <c r="G18" s="70">
        <v>203.66521</v>
      </c>
      <c r="H18" s="71" t="s">
        <v>15</v>
      </c>
      <c r="I18" s="72" t="s">
        <v>182</v>
      </c>
      <c r="J18" s="100"/>
    </row>
    <row r="19" spans="1:10" ht="66.75" customHeight="1">
      <c r="A19" s="91"/>
      <c r="B19" s="91"/>
      <c r="C19" s="19">
        <v>2016</v>
      </c>
      <c r="D19" s="45">
        <f>G19</f>
        <v>115.81053</v>
      </c>
      <c r="E19" s="45" t="s">
        <v>15</v>
      </c>
      <c r="F19" s="45" t="s">
        <v>15</v>
      </c>
      <c r="G19" s="46">
        <v>115.81053</v>
      </c>
      <c r="H19" s="66" t="s">
        <v>15</v>
      </c>
      <c r="I19" s="47" t="s">
        <v>182</v>
      </c>
      <c r="J19" s="100"/>
    </row>
    <row r="20" spans="1:10" ht="75" customHeight="1">
      <c r="A20" s="19" t="s">
        <v>49</v>
      </c>
      <c r="B20" s="19" t="s">
        <v>183</v>
      </c>
      <c r="C20" s="32">
        <v>2014</v>
      </c>
      <c r="D20" s="45">
        <v>123.842</v>
      </c>
      <c r="E20" s="45" t="s">
        <v>15</v>
      </c>
      <c r="F20" s="45" t="s">
        <v>15</v>
      </c>
      <c r="G20" s="46">
        <v>123.842</v>
      </c>
      <c r="H20" s="45" t="s">
        <v>15</v>
      </c>
      <c r="I20" s="24" t="s">
        <v>184</v>
      </c>
      <c r="J20" s="100"/>
    </row>
    <row r="21" spans="1:10" ht="66.75" customHeight="1">
      <c r="A21" s="19" t="s">
        <v>52</v>
      </c>
      <c r="B21" s="19" t="s">
        <v>185</v>
      </c>
      <c r="C21" s="32">
        <v>2014</v>
      </c>
      <c r="D21" s="45">
        <v>52.155</v>
      </c>
      <c r="E21" s="45" t="s">
        <v>15</v>
      </c>
      <c r="F21" s="45" t="s">
        <v>15</v>
      </c>
      <c r="G21" s="45">
        <v>52.155</v>
      </c>
      <c r="H21" s="45" t="s">
        <v>15</v>
      </c>
      <c r="I21" s="24" t="s">
        <v>186</v>
      </c>
      <c r="J21" s="100"/>
    </row>
    <row r="22" spans="1:10" ht="36" customHeight="1">
      <c r="A22" s="91" t="s">
        <v>77</v>
      </c>
      <c r="B22" s="91" t="s">
        <v>187</v>
      </c>
      <c r="C22" s="32">
        <v>2014</v>
      </c>
      <c r="D22" s="46">
        <f>G22</f>
        <v>111.41499</v>
      </c>
      <c r="E22" s="45" t="s">
        <v>15</v>
      </c>
      <c r="F22" s="45" t="s">
        <v>15</v>
      </c>
      <c r="G22" s="46">
        <v>111.41499</v>
      </c>
      <c r="H22" s="45" t="s">
        <v>15</v>
      </c>
      <c r="I22" s="100" t="s">
        <v>188</v>
      </c>
      <c r="J22" s="100"/>
    </row>
    <row r="23" spans="1:10" ht="30.75" customHeight="1">
      <c r="A23" s="91"/>
      <c r="B23" s="91"/>
      <c r="C23" s="32">
        <v>2015</v>
      </c>
      <c r="D23" s="46">
        <f>G23</f>
        <v>155.78619</v>
      </c>
      <c r="E23" s="45" t="s">
        <v>15</v>
      </c>
      <c r="F23" s="45" t="s">
        <v>15</v>
      </c>
      <c r="G23" s="46">
        <v>155.78619</v>
      </c>
      <c r="H23" s="45" t="s">
        <v>15</v>
      </c>
      <c r="I23" s="100"/>
      <c r="J23" s="100"/>
    </row>
    <row r="24" spans="1:10" ht="33.75" customHeight="1">
      <c r="A24" s="91"/>
      <c r="B24" s="91"/>
      <c r="C24" s="32">
        <v>2016</v>
      </c>
      <c r="D24" s="46">
        <f>G24</f>
        <v>177.40546</v>
      </c>
      <c r="E24" s="45" t="s">
        <v>15</v>
      </c>
      <c r="F24" s="45" t="s">
        <v>15</v>
      </c>
      <c r="G24" s="46">
        <v>177.40546</v>
      </c>
      <c r="H24" s="45" t="s">
        <v>15</v>
      </c>
      <c r="I24" s="100"/>
      <c r="J24" s="100"/>
    </row>
    <row r="25" spans="1:11" ht="38.25" customHeight="1">
      <c r="A25" s="91" t="s">
        <v>83</v>
      </c>
      <c r="B25" s="91" t="s">
        <v>189</v>
      </c>
      <c r="C25" s="32">
        <v>2014</v>
      </c>
      <c r="D25" s="45">
        <v>56.05531</v>
      </c>
      <c r="E25" s="45" t="s">
        <v>15</v>
      </c>
      <c r="F25" s="45" t="s">
        <v>15</v>
      </c>
      <c r="G25" s="45">
        <v>56.05531</v>
      </c>
      <c r="H25" s="45"/>
      <c r="I25" s="100" t="s">
        <v>190</v>
      </c>
      <c r="J25" s="100"/>
      <c r="K25" s="73"/>
    </row>
    <row r="26" spans="1:11" ht="28.5" customHeight="1">
      <c r="A26" s="91"/>
      <c r="B26" s="91"/>
      <c r="C26" s="32">
        <v>2015</v>
      </c>
      <c r="D26" s="46">
        <f>G26</f>
        <v>65.92866</v>
      </c>
      <c r="E26" s="46" t="s">
        <v>15</v>
      </c>
      <c r="F26" s="46" t="s">
        <v>15</v>
      </c>
      <c r="G26" s="46">
        <v>65.92866</v>
      </c>
      <c r="H26" s="45"/>
      <c r="I26" s="100"/>
      <c r="J26" s="100"/>
      <c r="K26" s="68"/>
    </row>
    <row r="27" spans="1:10" ht="27.75" customHeight="1">
      <c r="A27" s="91"/>
      <c r="B27" s="91"/>
      <c r="C27" s="32">
        <v>2016</v>
      </c>
      <c r="D27" s="74">
        <f>G27</f>
        <v>86.57724</v>
      </c>
      <c r="E27" s="74" t="s">
        <v>15</v>
      </c>
      <c r="F27" s="74" t="s">
        <v>15</v>
      </c>
      <c r="G27" s="74">
        <v>86.57724</v>
      </c>
      <c r="H27" s="45" t="s">
        <v>15</v>
      </c>
      <c r="I27" s="100"/>
      <c r="J27" s="100"/>
    </row>
    <row r="28" spans="1:11" ht="36.75" customHeight="1">
      <c r="A28" s="91" t="s">
        <v>115</v>
      </c>
      <c r="B28" s="91" t="s">
        <v>191</v>
      </c>
      <c r="C28" s="32">
        <v>2014</v>
      </c>
      <c r="D28" s="45">
        <v>34.193</v>
      </c>
      <c r="E28" s="45" t="s">
        <v>15</v>
      </c>
      <c r="F28" s="45" t="s">
        <v>15</v>
      </c>
      <c r="G28" s="45">
        <v>34.193</v>
      </c>
      <c r="H28" s="45" t="s">
        <v>15</v>
      </c>
      <c r="I28" s="100" t="s">
        <v>192</v>
      </c>
      <c r="J28" s="100"/>
      <c r="K28" s="68"/>
    </row>
    <row r="29" spans="1:11" ht="32.25" customHeight="1">
      <c r="A29" s="91"/>
      <c r="B29" s="91"/>
      <c r="C29" s="32">
        <v>2015</v>
      </c>
      <c r="D29" s="46">
        <f>G29</f>
        <v>31.00283</v>
      </c>
      <c r="E29" s="45" t="s">
        <v>15</v>
      </c>
      <c r="F29" s="45" t="s">
        <v>15</v>
      </c>
      <c r="G29" s="46">
        <v>31.00283</v>
      </c>
      <c r="H29" s="45" t="s">
        <v>15</v>
      </c>
      <c r="I29" s="100"/>
      <c r="J29" s="100"/>
      <c r="K29" s="68"/>
    </row>
    <row r="30" spans="1:12" ht="39.75" customHeight="1">
      <c r="A30" s="91"/>
      <c r="B30" s="91"/>
      <c r="C30" s="32">
        <v>2016</v>
      </c>
      <c r="D30" s="46">
        <f>G30</f>
        <v>32.74031</v>
      </c>
      <c r="E30" s="45" t="s">
        <v>15</v>
      </c>
      <c r="F30" s="45" t="s">
        <v>15</v>
      </c>
      <c r="G30" s="46">
        <v>32.74031</v>
      </c>
      <c r="H30" s="45" t="s">
        <v>15</v>
      </c>
      <c r="I30" s="100"/>
      <c r="J30" s="100"/>
      <c r="L30" s="65" t="s">
        <v>193</v>
      </c>
    </row>
    <row r="31" spans="1:12" ht="30.75" customHeight="1">
      <c r="A31" s="91" t="s">
        <v>118</v>
      </c>
      <c r="B31" s="91" t="s">
        <v>194</v>
      </c>
      <c r="C31" s="32">
        <v>2014</v>
      </c>
      <c r="D31" s="45">
        <v>34.18269</v>
      </c>
      <c r="E31" s="45" t="s">
        <v>15</v>
      </c>
      <c r="F31" s="45" t="s">
        <v>15</v>
      </c>
      <c r="G31" s="45">
        <v>34.18269</v>
      </c>
      <c r="H31" s="45" t="s">
        <v>15</v>
      </c>
      <c r="I31" s="100" t="s">
        <v>195</v>
      </c>
      <c r="J31" s="100"/>
      <c r="L31" s="65">
        <f>G24+G27+G30+G34</f>
        <v>355.24334000000005</v>
      </c>
    </row>
    <row r="32" spans="1:10" ht="20.25" customHeight="1">
      <c r="A32" s="91"/>
      <c r="B32" s="91"/>
      <c r="C32" s="91">
        <v>2015</v>
      </c>
      <c r="D32" s="127">
        <f>G32</f>
        <v>63.37065</v>
      </c>
      <c r="E32" s="126" t="s">
        <v>15</v>
      </c>
      <c r="F32" s="126" t="s">
        <v>15</v>
      </c>
      <c r="G32" s="127">
        <v>63.37065</v>
      </c>
      <c r="H32" s="126" t="s">
        <v>15</v>
      </c>
      <c r="I32" s="100"/>
      <c r="J32" s="100"/>
    </row>
    <row r="33" spans="1:10" ht="12" customHeight="1">
      <c r="A33" s="91"/>
      <c r="B33" s="91"/>
      <c r="C33" s="91"/>
      <c r="D33" s="127"/>
      <c r="E33" s="126"/>
      <c r="F33" s="126"/>
      <c r="G33" s="127"/>
      <c r="H33" s="126"/>
      <c r="I33" s="100"/>
      <c r="J33" s="100"/>
    </row>
    <row r="34" spans="1:10" ht="15.75" customHeight="1">
      <c r="A34" s="91"/>
      <c r="B34" s="91"/>
      <c r="C34" s="91">
        <v>2016</v>
      </c>
      <c r="D34" s="128">
        <f>G34</f>
        <v>58.52033</v>
      </c>
      <c r="E34" s="128" t="s">
        <v>15</v>
      </c>
      <c r="F34" s="128" t="s">
        <v>15</v>
      </c>
      <c r="G34" s="128">
        <v>58.52033</v>
      </c>
      <c r="H34" s="126" t="s">
        <v>15</v>
      </c>
      <c r="I34" s="100"/>
      <c r="J34" s="100"/>
    </row>
    <row r="35" spans="1:10" ht="10.5" customHeight="1">
      <c r="A35" s="91"/>
      <c r="B35" s="91"/>
      <c r="C35" s="91"/>
      <c r="D35" s="128"/>
      <c r="E35" s="128"/>
      <c r="F35" s="128"/>
      <c r="G35" s="128"/>
      <c r="H35" s="126"/>
      <c r="I35" s="100"/>
      <c r="J35" s="100"/>
    </row>
    <row r="36" spans="1:10" ht="29.25" customHeight="1">
      <c r="A36" s="91" t="s">
        <v>121</v>
      </c>
      <c r="B36" s="91" t="s">
        <v>196</v>
      </c>
      <c r="C36" s="31">
        <v>2014</v>
      </c>
      <c r="D36" s="42" t="s">
        <v>15</v>
      </c>
      <c r="E36" s="42" t="s">
        <v>15</v>
      </c>
      <c r="F36" s="42" t="s">
        <v>15</v>
      </c>
      <c r="G36" s="42" t="s">
        <v>15</v>
      </c>
      <c r="H36" s="42" t="s">
        <v>15</v>
      </c>
      <c r="I36" s="100" t="s">
        <v>96</v>
      </c>
      <c r="J36" s="100" t="s">
        <v>197</v>
      </c>
    </row>
    <row r="37" spans="1:10" ht="20.25" customHeight="1">
      <c r="A37" s="91"/>
      <c r="B37" s="91"/>
      <c r="C37" s="31">
        <v>2015</v>
      </c>
      <c r="D37" s="42" t="s">
        <v>15</v>
      </c>
      <c r="E37" s="42" t="s">
        <v>15</v>
      </c>
      <c r="F37" s="42" t="s">
        <v>15</v>
      </c>
      <c r="G37" s="42" t="s">
        <v>15</v>
      </c>
      <c r="H37" s="42" t="s">
        <v>15</v>
      </c>
      <c r="I37" s="100"/>
      <c r="J37" s="100"/>
    </row>
    <row r="38" spans="1:10" ht="21.75" customHeight="1">
      <c r="A38" s="91"/>
      <c r="B38" s="91"/>
      <c r="C38" s="31">
        <v>2016</v>
      </c>
      <c r="D38" s="42" t="s">
        <v>15</v>
      </c>
      <c r="E38" s="42" t="s">
        <v>15</v>
      </c>
      <c r="F38" s="42" t="s">
        <v>15</v>
      </c>
      <c r="G38" s="42" t="s">
        <v>15</v>
      </c>
      <c r="H38" s="42" t="s">
        <v>15</v>
      </c>
      <c r="I38" s="100"/>
      <c r="J38" s="100"/>
    </row>
    <row r="39" spans="1:10" ht="32.25" customHeight="1">
      <c r="A39" s="101" t="s">
        <v>57</v>
      </c>
      <c r="B39" s="101"/>
      <c r="C39" s="35">
        <v>2014</v>
      </c>
      <c r="D39" s="39">
        <f>G39</f>
        <v>791.8619899999999</v>
      </c>
      <c r="E39" s="75" t="s">
        <v>15</v>
      </c>
      <c r="F39" s="75" t="s">
        <v>15</v>
      </c>
      <c r="G39" s="39">
        <f>G10+G11+G15+G16+G17+G20+G21+G22+G25+G28+G31</f>
        <v>791.8619899999999</v>
      </c>
      <c r="H39" s="42" t="s">
        <v>15</v>
      </c>
      <c r="I39" s="100"/>
      <c r="J39" s="100"/>
    </row>
    <row r="40" spans="1:10" ht="24" customHeight="1">
      <c r="A40" s="101"/>
      <c r="B40" s="101"/>
      <c r="C40" s="35">
        <v>2015</v>
      </c>
      <c r="D40" s="39">
        <f>G40</f>
        <v>889.0980300000001</v>
      </c>
      <c r="E40" s="75" t="s">
        <v>15</v>
      </c>
      <c r="F40" s="75" t="s">
        <v>15</v>
      </c>
      <c r="G40" s="39">
        <f>G12+G18+G26+G29+G32+G23</f>
        <v>889.0980300000001</v>
      </c>
      <c r="H40" s="42" t="s">
        <v>15</v>
      </c>
      <c r="I40" s="100"/>
      <c r="J40" s="100"/>
    </row>
    <row r="41" spans="1:10" ht="30" customHeight="1">
      <c r="A41" s="101"/>
      <c r="B41" s="101"/>
      <c r="C41" s="35">
        <v>2016</v>
      </c>
      <c r="D41" s="39">
        <f>G41</f>
        <v>762.6510900000001</v>
      </c>
      <c r="E41" s="75" t="s">
        <v>15</v>
      </c>
      <c r="F41" s="75" t="s">
        <v>15</v>
      </c>
      <c r="G41" s="39">
        <f>G14+G19+G24+G27+G30+G34</f>
        <v>762.6510900000001</v>
      </c>
      <c r="H41" s="42" t="s">
        <v>15</v>
      </c>
      <c r="I41" s="100"/>
      <c r="J41" s="100"/>
    </row>
    <row r="42" spans="1:10" ht="30" customHeight="1">
      <c r="A42" s="101"/>
      <c r="B42" s="101"/>
      <c r="C42" s="35" t="s">
        <v>58</v>
      </c>
      <c r="D42" s="39">
        <f>D39+D40+D41</f>
        <v>2443.61111</v>
      </c>
      <c r="E42" s="75" t="s">
        <v>15</v>
      </c>
      <c r="F42" s="75" t="s">
        <v>15</v>
      </c>
      <c r="G42" s="39">
        <f>G39+G40+G41</f>
        <v>2443.61111</v>
      </c>
      <c r="H42" s="42" t="s">
        <v>15</v>
      </c>
      <c r="I42" s="100"/>
      <c r="J42" s="100"/>
    </row>
  </sheetData>
  <sheetProtection selectLockedCells="1" selectUnlockedCells="1"/>
  <mergeCells count="66">
    <mergeCell ref="A36:A38"/>
    <mergeCell ref="B36:B38"/>
    <mergeCell ref="I36:I38"/>
    <mergeCell ref="J36:J38"/>
    <mergeCell ref="A39:B42"/>
    <mergeCell ref="I39:J42"/>
    <mergeCell ref="G32:G33"/>
    <mergeCell ref="H32:H33"/>
    <mergeCell ref="C34:C35"/>
    <mergeCell ref="D34:D35"/>
    <mergeCell ref="E34:E35"/>
    <mergeCell ref="F34:F35"/>
    <mergeCell ref="G34:G35"/>
    <mergeCell ref="H34:H35"/>
    <mergeCell ref="A28:A30"/>
    <mergeCell ref="B28:B30"/>
    <mergeCell ref="I28:I30"/>
    <mergeCell ref="A31:A35"/>
    <mergeCell ref="B31:B35"/>
    <mergeCell ref="I31:I35"/>
    <mergeCell ref="C32:C33"/>
    <mergeCell ref="D32:D33"/>
    <mergeCell ref="E32:E33"/>
    <mergeCell ref="F32:F33"/>
    <mergeCell ref="A22:A24"/>
    <mergeCell ref="B22:B24"/>
    <mergeCell ref="I22:I24"/>
    <mergeCell ref="A25:A27"/>
    <mergeCell ref="B25:B27"/>
    <mergeCell ref="I25:I27"/>
    <mergeCell ref="A15:A19"/>
    <mergeCell ref="B15:B19"/>
    <mergeCell ref="C15:C17"/>
    <mergeCell ref="D15:D17"/>
    <mergeCell ref="E15:E17"/>
    <mergeCell ref="F15:F17"/>
    <mergeCell ref="F10:F11"/>
    <mergeCell ref="H10:H11"/>
    <mergeCell ref="J10:J35"/>
    <mergeCell ref="C12:C13"/>
    <mergeCell ref="D12:D13"/>
    <mergeCell ref="E12:E13"/>
    <mergeCell ref="F12:F13"/>
    <mergeCell ref="G12:G13"/>
    <mergeCell ref="H12:H13"/>
    <mergeCell ref="I12:I13"/>
    <mergeCell ref="E4:E5"/>
    <mergeCell ref="F4:G4"/>
    <mergeCell ref="A7:J7"/>
    <mergeCell ref="A8:J8"/>
    <mergeCell ref="A9:J9"/>
    <mergeCell ref="A10:A14"/>
    <mergeCell ref="B10:B14"/>
    <mergeCell ref="C10:C11"/>
    <mergeCell ref="D10:D11"/>
    <mergeCell ref="E10:E11"/>
    <mergeCell ref="A1:J1"/>
    <mergeCell ref="A2:J2"/>
    <mergeCell ref="A3:A5"/>
    <mergeCell ref="B3:B5"/>
    <mergeCell ref="C3:C5"/>
    <mergeCell ref="D3:D5"/>
    <mergeCell ref="E3:G3"/>
    <mergeCell ref="H3:H5"/>
    <mergeCell ref="I3:I5"/>
    <mergeCell ref="J3:J5"/>
  </mergeCells>
  <printOptions/>
  <pageMargins left="0.4201388888888889" right="0.5097222222222222" top="0.3402777777777778" bottom="0.12986111111111112" header="0.5118055555555555" footer="0.5118055555555555"/>
  <pageSetup horizontalDpi="300" verticalDpi="300" orientation="landscape" paperSize="9" scale="65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2017-01-24T07:14:16Z</dcterms:modified>
  <cp:category/>
  <cp:version/>
  <cp:contentType/>
  <cp:contentStatus/>
</cp:coreProperties>
</file>